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L:\Arabako Gobernu Irekia\01. ARABA IREKIA\01- La Diputación Foral\Subsites\CCASA\2024\20250306\"/>
    </mc:Choice>
  </mc:AlternateContent>
  <xr:revisionPtr revIDLastSave="0" documentId="13_ncr:1_{DDB09F36-99F2-4494-8E7D-73C1F3D586F7}" xr6:coauthVersionLast="47" xr6:coauthVersionMax="47" xr10:uidLastSave="{00000000-0000-0000-0000-000000000000}"/>
  <bookViews>
    <workbookView xWindow="-120" yWindow="-120" windowWidth="20730" windowHeight="11160" firstSheet="4" activeTab="4" xr2:uid="{E76EB207-D415-47C0-9630-C063F6C0DD98}"/>
  </bookViews>
  <sheets>
    <sheet name="Exp2023" sheetId="1" state="hidden" r:id="rId1"/>
    <sheet name="EXP_filtrado" sheetId="6" state="hidden" r:id="rId2"/>
    <sheet name="EXP2023_2ºtrimestre" sheetId="2" state="hidden" r:id="rId3"/>
    <sheet name="Proveedores" sheetId="9" state="hidden" r:id="rId4"/>
    <sheet name="MENORES 2024" sheetId="17" r:id="rId5"/>
    <sheet name="ESP2024_CCASA_PRO" sheetId="16" state="hidden" r:id="rId6"/>
    <sheet name="Exp2023_anual" sheetId="11" state="hidden" r:id="rId7"/>
  </sheets>
  <externalReferences>
    <externalReference r:id="rId8"/>
  </externalReferences>
  <definedNames>
    <definedName name="_xlnm._FilterDatabase" localSheetId="0" hidden="1">'Exp2023'!$A$1:$Q$55</definedName>
    <definedName name="_xlnm._FilterDatabase" localSheetId="6" hidden="1">Exp2023_anual!$A$3:$K$3</definedName>
    <definedName name="_xlnm._FilterDatabase" localSheetId="4" hidden="1">'MENORES 2024'!$A$1:$G$33</definedName>
    <definedName name="_xlnm._FilterDatabase" localSheetId="3" hidden="1">Proveedores!$A$1:$B$231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36" i="17" l="1"/>
  <c r="E21" i="17"/>
  <c r="G30" i="17"/>
  <c r="G3" i="2"/>
  <c r="H5" i="2"/>
  <c r="H6" i="2"/>
  <c r="H7" i="2"/>
  <c r="H8" i="2"/>
  <c r="H9" i="2"/>
  <c r="H10" i="2"/>
  <c r="H11" i="2"/>
  <c r="H12" i="2"/>
  <c r="H13" i="2"/>
  <c r="H14" i="2"/>
  <c r="H15" i="2"/>
  <c r="H16" i="2"/>
  <c r="H17" i="2"/>
  <c r="H18" i="2"/>
  <c r="H19" i="2"/>
  <c r="H20" i="2"/>
  <c r="H21" i="2"/>
  <c r="H4" i="2"/>
</calcChain>
</file>

<file path=xl/sharedStrings.xml><?xml version="1.0" encoding="utf-8"?>
<sst xmlns="http://schemas.openxmlformats.org/spreadsheetml/2006/main" count="1890" uniqueCount="810">
  <si>
    <t>Serie</t>
  </si>
  <si>
    <t>Adjudicación</t>
  </si>
  <si>
    <t>Asunto</t>
  </si>
  <si>
    <t>Tipo Expediente</t>
  </si>
  <si>
    <t>Situación</t>
  </si>
  <si>
    <t>Aprobada</t>
  </si>
  <si>
    <t>Razón social</t>
  </si>
  <si>
    <t>Importe líquido</t>
  </si>
  <si>
    <t>Formalización</t>
  </si>
  <si>
    <t>Fecha Inicio</t>
  </si>
  <si>
    <t>Fecha Final</t>
  </si>
  <si>
    <t>Responsable</t>
  </si>
  <si>
    <t>Tipo contrato</t>
  </si>
  <si>
    <t>Nº líneas</t>
  </si>
  <si>
    <t>Tipo facturación</t>
  </si>
  <si>
    <t>Ejercicio</t>
  </si>
  <si>
    <t>Observaciones oferta</t>
  </si>
  <si>
    <t>PR2023</t>
  </si>
  <si>
    <t>ADQUISICIÓN E IMPLANTACIÓN DE HERRAMIENTAS DE GESTIÓN DE LA ADMINISTRACIÓN ELECTRÓNICA EN LOS CONCEJOS DE ÁLAVA</t>
  </si>
  <si>
    <t>Prórroga de un procedimiento abierto o derivado (Serie PR)</t>
  </si>
  <si>
    <t>Prorrogado</t>
  </si>
  <si>
    <t>Sí</t>
  </si>
  <si>
    <t>ESPUBLICO SERVICIOS PARA LA ADMINISTRAC</t>
  </si>
  <si>
    <t>APILANEZ GARCIA, JUAN CARLOS</t>
  </si>
  <si>
    <t>Suministros</t>
  </si>
  <si>
    <t>MX</t>
  </si>
  <si>
    <t xml:space="preserve">SERVICIOS Y FUNCIONALIDADES RELACIONADOS CON LA CONSOLIDACIÓN DEL SISTEMA TICKETBAI EN ÁLAVA </t>
  </si>
  <si>
    <t>SERIKAT CONSULTORÍA E INFORMÁTICA, S.A.</t>
  </si>
  <si>
    <t>AÑARBE BASTERRA, MONTSE</t>
  </si>
  <si>
    <t>Servicios</t>
  </si>
  <si>
    <t>23.010.01</t>
  </si>
  <si>
    <t xml:space="preserve">SERVICIO DE ASISTENCIA TECNICA PARA EL DESARROLLO DE APLICACIONES WEB JAVA BASADAS EN APLICACIÓN ION  </t>
  </si>
  <si>
    <t>CANARIAS TECNOLÓGICA Y SISTEMAS DE INFOR</t>
  </si>
  <si>
    <t>RUBIO PÉREZ DE HEREDIA, JAVIER</t>
  </si>
  <si>
    <t>21.050.00</t>
  </si>
  <si>
    <t xml:space="preserve">ADQUISICIÓN DE SUSCRIPCIONES PARA HERRAMIENTA DE GESTIÓN DE CANAL DE DENUNCIAS </t>
  </si>
  <si>
    <t>SEGURDADES S.L.</t>
  </si>
  <si>
    <t>MARTÍN SANTAMARÍA, ANDONI</t>
  </si>
  <si>
    <t>23.020.00</t>
  </si>
  <si>
    <t xml:space="preserve">DESARROLLO DE MEJORAS EN APLICACIONES DE LAS DIRECCIONES DE EQUILIBRIO TERRITORIAL, CULTURA Y DEPORTE </t>
  </si>
  <si>
    <t>AT</t>
  </si>
  <si>
    <t>23.019.00</t>
  </si>
  <si>
    <t>PR2023L1</t>
  </si>
  <si>
    <t xml:space="preserve">DESARROLLO DE COMPONENTES PARA LA INTEGRACIÓN DE CATASTRO DFA CON NOTARIOS Y REGISTRADORES DE LA PROPIEDAD </t>
  </si>
  <si>
    <t>DEUSTO SEIDOR, S.A.</t>
  </si>
  <si>
    <t>ORTIZ DE BARRÓN MARTÍNEZ, DIEGO</t>
  </si>
  <si>
    <t>20.007.00</t>
  </si>
  <si>
    <t>PR2023L2</t>
  </si>
  <si>
    <t>DESARROLLO DE COMPONENTES PARA LA INTEGRACIÓN DE CATASTRO DFA CON NOTARIOS Y REGISTRADORES DE LA PROPIEDAD</t>
  </si>
  <si>
    <t>INDRA SOLUCIONES TENCOLOGÍAS DE LA INFOR</t>
  </si>
  <si>
    <t>2023L1</t>
  </si>
  <si>
    <t xml:space="preserve">IMPLANTACIÓN NUEVO SISTEMA TRIBUTARIO BASADO EN ERP Y SUMINISTRO LICENCIAS SAP </t>
  </si>
  <si>
    <t>Procedimiento Abierto</t>
  </si>
  <si>
    <t>En Vigor</t>
  </si>
  <si>
    <t xml:space="preserve">INGENIERÍA EN INTEGRACIÓN DE SISTEMAS </t>
  </si>
  <si>
    <t>GUTIERREZ IMATZ, JOSÉ JULIAN</t>
  </si>
  <si>
    <t>CE</t>
  </si>
  <si>
    <t>CIBERSEGURIDAD PREVENTIVA EN DIPUTACIÓN FORAL DE ÁLAVA (SOC Y HACKING ÉTICO). LOTE 1</t>
  </si>
  <si>
    <t>KYNDRYL ESPAÑA, S.A</t>
  </si>
  <si>
    <t>PEREZ DE ARRILUCEA AGUIRRE, ROBERTO</t>
  </si>
  <si>
    <t>2023</t>
  </si>
  <si>
    <t xml:space="preserve">UX RESEARCH PARA EL PROCESO DE LA DECLARACIÓN DE LA RENTA EN ÁLAVA </t>
  </si>
  <si>
    <t>Finalizado</t>
  </si>
  <si>
    <t>ADIMEDIA S.L.</t>
  </si>
  <si>
    <t>23.041.00</t>
  </si>
  <si>
    <t>ADQUISICIÓN DE SUSCRIPCIONES PARA HERRAMIENTA DE GESTIÓN DE CANAL DE DENUNCIAS</t>
  </si>
  <si>
    <t>21.060.00</t>
  </si>
  <si>
    <t>2023L3</t>
  </si>
  <si>
    <t>ADQUISICIÓN E IMPLANTACIÓN DE UN SISTEMA INFORMÁTICO INTEGRAL DE GESTIÓN (ECONÓMICA-FINANCIERA, PADRÓN, RECAUDACIÓN Y GESTIÓN DE INGRESOS, NÓMINAS Y ACTIVOS) PARA LAS EELL Y LAS LICENCIAS DE LOS SISTEMAS OPERATIVOS DE LOS SERVIDORES (LOTE 3)</t>
  </si>
  <si>
    <t>SPECIALIST COMPUTER CENTRES S.L.</t>
  </si>
  <si>
    <t>ce</t>
  </si>
  <si>
    <t>2023L2</t>
  </si>
  <si>
    <t>IMPLANTACIÓN NUEVO SISTEMA TRIBUTARIO BASADO EN ERP Y SUMINISTRO LICENCIAS SAP - LOTE 2</t>
  </si>
  <si>
    <t>ACCENTURE S.L. SOCIEDAD UNIPERSONAL</t>
  </si>
  <si>
    <t>21.050.00  (Tramitación anticipada)</t>
  </si>
  <si>
    <t>ADQUISICIÓN LICENCIAS SOFTWARE PARA LA EVOLUCIÓN Y AMPLIACIÓN DE SITIOS WEB DE LA DIPUTACIÓN FORAL DE ÁLAVA - LOTE 2</t>
  </si>
  <si>
    <t>RICOH SPAIN IT SERVICES, S.L.U.</t>
  </si>
  <si>
    <t>CASTELLANO MOLINA, NATALIA</t>
  </si>
  <si>
    <t>23.005.00</t>
  </si>
  <si>
    <t>CIBERSEGURIDAD PREVENTIVA EN DIPUTACIÓN FORAL DE ÁLAVA (SOC Y HACKING ÉTICO) - LOTE 2</t>
  </si>
  <si>
    <t>23.014.00; 2021.080; 2021.060</t>
  </si>
  <si>
    <t>ADQUISICIÓN DE INFRAESTRUCTURA PARA LA RENOVACIÓN DE LA PLATAFORMA DE VIRTUALIZACIÓN, DE SERVIDORES Y DE MONITORIZACIÓN DE LA DIPUTACIÓN FORAL DE ÁLAVA (DFA)</t>
  </si>
  <si>
    <t>ECONOCOM SERVICIOS, S.A.</t>
  </si>
  <si>
    <t>VINUESA ALONSO, GONZALO</t>
  </si>
  <si>
    <t>21.080.00</t>
  </si>
  <si>
    <t>2023L4</t>
  </si>
  <si>
    <t>2023L5</t>
  </si>
  <si>
    <t>INETUM NORTE, S.L.U.</t>
  </si>
  <si>
    <t>21.080.00; 23.010.01; 22.011.00; 21.050.00</t>
  </si>
  <si>
    <t>2023L6</t>
  </si>
  <si>
    <t>APLICACIONES Y TRATAMIENTOS DE SISTEMAS,</t>
  </si>
  <si>
    <t>23.010.01; 21.050.00</t>
  </si>
  <si>
    <t>VERSIA INFRAESTRUCTURAS TI</t>
  </si>
  <si>
    <t>DATA BASE STORAGE, S.L.</t>
  </si>
  <si>
    <t>ADQUISICIÓN LICENCIAS SOFTWARE PARA LA GESTIÓN DOCUMENTAL EN ENTIDADES LOCALES</t>
  </si>
  <si>
    <t>CONFIGURACIÓN Y OPERACIÓN DE UNA OFICINA DE ACELERACIÓN Y COORDINACIÓN DEL PROCESO DE DIGITALIZACIÓN DE LA HACIENDA FORAL DE ÁLAVA</t>
  </si>
  <si>
    <t>PRICEWATERHOUSECOOPERS ASESORES DE</t>
  </si>
  <si>
    <t>MANTENIMIENTO DE LICENCIAS DE CONFLUENCE Y BITBUCKET PARA 2023</t>
  </si>
  <si>
    <t>ARRIETA PÉREZ, Mª VICTORIA</t>
  </si>
  <si>
    <t>19.016.00</t>
  </si>
  <si>
    <t>ADQUISICIÓN IBM CLOUD (2023DFA6315)</t>
  </si>
  <si>
    <t>Adquisiciones HW y Sw tramitadas por el Dpto de Compras</t>
  </si>
  <si>
    <t>INTERNATIONAL BUSINESS MACHINES, S.A.</t>
  </si>
  <si>
    <t>ALZOLA ARIZNABARRETA, RUBÉN</t>
  </si>
  <si>
    <t>FP23</t>
  </si>
  <si>
    <t>CONFIGURACIÓN DE SALAS DE REUNIONES</t>
  </si>
  <si>
    <t>Contratos Menores (Serie P)</t>
  </si>
  <si>
    <t>RICOH ESPAÑA, S.L.U.</t>
  </si>
  <si>
    <t xml:space="preserve">ELEMENTOS PARA 1 PUESTO DE COWORKING (2023DFA5674) </t>
  </si>
  <si>
    <t>IBERMATICA, S.A.</t>
  </si>
  <si>
    <t>ADQUISICIÓN DE VENTILADORES PARA CHASIS DE SERVIDORES (2023DFA5592)</t>
  </si>
  <si>
    <t xml:space="preserve">FORMACIÓN PARA LA MEJORA DE EQUIPOS </t>
  </si>
  <si>
    <t>MAIDER GOROSTIDI GARCÍA</t>
  </si>
  <si>
    <t>MORA CARRASCO, LEYRE</t>
  </si>
  <si>
    <t>FP23; FP24</t>
  </si>
  <si>
    <t>ADQUISICIÓN DE CARGADOR PARA PORTATIL LATITUDE 5520 (DFA2023DFA5378)</t>
  </si>
  <si>
    <t xml:space="preserve">SOPORTE DE SISTEMAS DE INFORMACIÓN DE DFA (SISTEMA DE INFORMACIÓN DE CATASTRO GRÁFICO-ALFANUMÉRICO Y HERRAMIENTAS CORPORATIVAS DE CCASA) </t>
  </si>
  <si>
    <t>ADQUISICIÓN DE 2 LICENCIAS POWER BI PREMIUM (2023DFA4927)</t>
  </si>
  <si>
    <t>HIBERUS SISTEMAS INFORMATICOS, SL.</t>
  </si>
  <si>
    <t>Consultoría para el diagnóstico de situación actual para la Transformación Digital del Departamento de Políticas Sociales</t>
  </si>
  <si>
    <t>23.009.00</t>
  </si>
  <si>
    <t>SERVICIO SOPORTE GESTIÓN DE CONTENIDOS UNIDAD WEB</t>
  </si>
  <si>
    <t>MERKATU INTERACTIVA S.L.</t>
  </si>
  <si>
    <t>ASISTENCIA TÉCNICA PARA MODIFICACIONES DE IVR</t>
  </si>
  <si>
    <t>Contratado</t>
  </si>
  <si>
    <t>TELEFONICA SOLUCIONES DE INFORMATICA SAU</t>
  </si>
  <si>
    <t>SUMINISTRO DE LICENCIAS REDTRUST (REDTRUST ON PREMISE AS A SERVICE) PARA GESTIÓN DE CERTIFICADOS CORPORATIVOS</t>
  </si>
  <si>
    <t>EVOLIUM TECHNOLOGIES S.L.U.</t>
  </si>
  <si>
    <t>23.014.00</t>
  </si>
  <si>
    <t>ADQUISICIÓN AP´S PARA MEJORAR COBERTURA WIFI EN CINES SAMANIEGO (2023DFA4249)</t>
  </si>
  <si>
    <t>SISTEMAS AVANZADOS DE TECNOLOGÍA, S.A.</t>
  </si>
  <si>
    <t xml:space="preserve">WORKSHOPS Y POCS DE INNOVACIÓN TECNOLÓGICA </t>
  </si>
  <si>
    <t>IDEABLE SOLUTIONS, S.L.</t>
  </si>
  <si>
    <t>GIL GIL, RUBEN</t>
  </si>
  <si>
    <t>SOPORTE A LA MIGRACION DE LA NUEVA VERSION DE SIEBEL EN UN ENTORNO DE LABORATORIO</t>
  </si>
  <si>
    <t>ORACLE IBERICA S.R.L.</t>
  </si>
  <si>
    <t>HERNÁEZ CRESPO, MARTA</t>
  </si>
  <si>
    <t>23.002.00</t>
  </si>
  <si>
    <t>MANTENIMIENTO DE LA PRESENCIA WEB CORPORATIVA DE LA DFA</t>
  </si>
  <si>
    <t>HIBERUS IKT, S.L.</t>
  </si>
  <si>
    <t xml:space="preserve">SOPORTE A ADMINISTRACIÓN LIFERAY </t>
  </si>
  <si>
    <t>LIFERAY SPAIN S.L.U.</t>
  </si>
  <si>
    <t>at</t>
  </si>
  <si>
    <t xml:space="preserve">DEFINICIÓN DE ELEMENTOS FUNDACIONALES DEL MOBILITY DATA SPACE </t>
  </si>
  <si>
    <t>23.021.00</t>
  </si>
  <si>
    <t>ADAPTACIÓN DE APLICACIÓN SAP DE PATRIMONIO AL CAMBIO DE ESTRUCTURA PROVOCADO POR LA NUEVA LEGISLATURA</t>
  </si>
  <si>
    <t>ZUBIZARRETA URIBELARREA, ÁNGEL</t>
  </si>
  <si>
    <t>23.402.01</t>
  </si>
  <si>
    <t>INTEGRACIÓN DEL PROCEDIMIENTO SANCIONADOR DE SERVICIOS SOCIALES EN EL TRAMITADOR DE EXPEDIENTES CORPORATIVO (T-GUNE)</t>
  </si>
  <si>
    <t>ECNA INFORMÁTICA, S.L.</t>
  </si>
  <si>
    <t>ARANTZAMENDI ARRIZABALAGA, JON</t>
  </si>
  <si>
    <t>23.401.01 SESO</t>
  </si>
  <si>
    <t>CONSULTORIA AGILE</t>
  </si>
  <si>
    <t>PLAIN CONCEPTS S.L.U.</t>
  </si>
  <si>
    <t>DEFINICIÓN DE PARÁMETROS DE ENTORNOS DE PROTECCIÓN DE ELEMENTOS PATRIMONIALES DE ÁLAVA</t>
  </si>
  <si>
    <t>ATALAYA TERRITORIO S.L.</t>
  </si>
  <si>
    <t>23.008.00</t>
  </si>
  <si>
    <t>ASISTENCIA TÉCNICA PARA LOS SERVICIOS DE USABILIDAD EN EL DESARROLLO DE APLICACIONES WEB</t>
  </si>
  <si>
    <t>ASIER SUAREZ SAIZ</t>
  </si>
  <si>
    <t>DEFINICIÓN DE SISTEMA DE DISEÑO PARA DESARROLLO DE FRONT END</t>
  </si>
  <si>
    <t>CARMEN ANSIO RUIZ</t>
  </si>
  <si>
    <t>ADQUISICIÓN DE 77 MONITORES Y CABLES HDMI (2023DFA3484)</t>
  </si>
  <si>
    <t>ADQUISICIÓN DE LICENCIAS JIRA CLOUD (2023DFA3947)</t>
  </si>
  <si>
    <t>GRUPO SALENDA, S.L.</t>
  </si>
  <si>
    <t>2023.401.01</t>
  </si>
  <si>
    <t>ADQUISICION DE EQUIPAMENTO PARA CCASA 1ª Planta, UFHAC y SAP (2023DFA3481)</t>
  </si>
  <si>
    <t>KIT VENTILACIÓN PARA SERVIDOR DE COPIAS OFFLINE (2023DFA3516)</t>
  </si>
  <si>
    <t>DESARROLLO DE MEJORAS EN APLICACIONES DE LAS DIRECCIONES DE EQUILIBRIO TERRITORIAL, CULTURA Y DEPORTE</t>
  </si>
  <si>
    <t>Específico del SDA</t>
  </si>
  <si>
    <t>23.007.00; 23.019.00</t>
  </si>
  <si>
    <t>TIPO / MOTA</t>
  </si>
  <si>
    <t>FECHA DE ADJUDICACION / ESLEIPEN DATA</t>
  </si>
  <si>
    <t>ADJUDICATARIA / ESLEIPENDUNA</t>
  </si>
  <si>
    <t>A82018474</t>
  </si>
  <si>
    <t>TELEFÓNICA DE ESPAÑA, S.A.U.</t>
  </si>
  <si>
    <t>16275072L</t>
  </si>
  <si>
    <t>A08224826</t>
  </si>
  <si>
    <t>Suministros / Hornidurak</t>
  </si>
  <si>
    <t>A78923125</t>
  </si>
  <si>
    <t>TELEFÓNICA MÓVILES ESPAÑA, S.A.U.</t>
  </si>
  <si>
    <t>CENTRO DE CÁLCULO DE ALAVA, S.A.</t>
  </si>
  <si>
    <t>GARTNER ESPAÑA, S.L.</t>
  </si>
  <si>
    <t>SISTEMAS INFORMÁTICOS MODULARES DE ÁLAVA</t>
  </si>
  <si>
    <t>DATUA IA, S.L.</t>
  </si>
  <si>
    <t>PROJECT FOLDER, S.L. - TUSET</t>
  </si>
  <si>
    <t>ESRI ESPAÑA SOLUCIONES GEOSPACIALES, S.L</t>
  </si>
  <si>
    <t>LOGIC VITORIA S.L.</t>
  </si>
  <si>
    <t>BILBOMÁTICA, S.A.</t>
  </si>
  <si>
    <t>ALKORA E.B.S., S.A.U.</t>
  </si>
  <si>
    <t xml:space="preserve">SERVICIOS GLOBALES ARABA, S.L. </t>
  </si>
  <si>
    <t>ECONOCOM PRODUCTS &amp; SOLUTIONS, S.A.U.</t>
  </si>
  <si>
    <t>CRAYON SOFTWARE EXPERTS SPAIN S.L.</t>
  </si>
  <si>
    <t>SISTEMAS Y TRATAMIENTOS AUTOMÁTICOS, S.L</t>
  </si>
  <si>
    <t>SOCIEDAD ESTATAL CORREOS Y TELÉGRAFOS, S</t>
  </si>
  <si>
    <t>TEKNEI IT SL</t>
  </si>
  <si>
    <t>Patxi Rocha del Cura</t>
  </si>
  <si>
    <t>SAP ESPAÑA. S.A.</t>
  </si>
  <si>
    <t>2023054L2</t>
  </si>
  <si>
    <t>2023040L1</t>
  </si>
  <si>
    <t>2023070L1</t>
  </si>
  <si>
    <t>2023073L2</t>
  </si>
  <si>
    <t>2023040L2</t>
  </si>
  <si>
    <t>2023062L4</t>
  </si>
  <si>
    <t>2023062L5</t>
  </si>
  <si>
    <t>2023062L6</t>
  </si>
  <si>
    <t>2023062L3</t>
  </si>
  <si>
    <t>2023062L2</t>
  </si>
  <si>
    <t>2023062L1</t>
  </si>
  <si>
    <t>2023009L1</t>
  </si>
  <si>
    <t>CIF/DNI</t>
  </si>
  <si>
    <t>ALAIN LARREINA</t>
  </si>
  <si>
    <t>44680526J</t>
  </si>
  <si>
    <t>BALIDEA CONSULTING AND PROGRAMMING S.L.</t>
  </si>
  <si>
    <t>B15850647</t>
  </si>
  <si>
    <t>A01052539</t>
  </si>
  <si>
    <t>A95191300</t>
  </si>
  <si>
    <t>DORLET SYSTEMS, S.L.U</t>
  </si>
  <si>
    <t>B20559191</t>
  </si>
  <si>
    <t>DELOITTE CONSULTING, S.L.U.</t>
  </si>
  <si>
    <t>B81690471</t>
  </si>
  <si>
    <t>B48119341</t>
  </si>
  <si>
    <t>ESA20038915</t>
  </si>
  <si>
    <t>GEOGRAMA GIS, S.L.</t>
  </si>
  <si>
    <t>B01486737</t>
  </si>
  <si>
    <t>A01051747</t>
  </si>
  <si>
    <t>A48476006</t>
  </si>
  <si>
    <t>VASS CONSULTORÍA DE SISTEMAS, S.L</t>
  </si>
  <si>
    <t>B82422015</t>
  </si>
  <si>
    <t>ENTELGY IBAI, S.A.U.</t>
  </si>
  <si>
    <t>A95288221</t>
  </si>
  <si>
    <t>B48441497</t>
  </si>
  <si>
    <t>EDE FUNDAZIO</t>
  </si>
  <si>
    <t>G95748356</t>
  </si>
  <si>
    <t>ELKARKIDETZA EPSV</t>
  </si>
  <si>
    <t>V01034743</t>
  </si>
  <si>
    <t>ESSI PROJECTS, SA</t>
  </si>
  <si>
    <t>A61274072</t>
  </si>
  <si>
    <t>EULEN S.A.</t>
  </si>
  <si>
    <t>A28517308</t>
  </si>
  <si>
    <t>FORSELEC GESTION S.L.</t>
  </si>
  <si>
    <t>B01347731</t>
  </si>
  <si>
    <t>IMQ PREVENCION, S.L.</t>
  </si>
  <si>
    <t>B95431367</t>
  </si>
  <si>
    <t>JAVIER VAZQUEZ MATILLA. S.L.</t>
  </si>
  <si>
    <t>B71350615</t>
  </si>
  <si>
    <t>B01132455</t>
  </si>
  <si>
    <t>A58379629</t>
  </si>
  <si>
    <t>B81644387</t>
  </si>
  <si>
    <t>SUMINISTROS ZADORRA, S.L.</t>
  </si>
  <si>
    <t>B01476761</t>
  </si>
  <si>
    <t>TAC TEACHING VITORIA, S.L.</t>
  </si>
  <si>
    <t>B01580976</t>
  </si>
  <si>
    <t>VIRGINIA AGUIRRE GARCIN</t>
  </si>
  <si>
    <t>72516702W</t>
  </si>
  <si>
    <t>PUE DATA, S.L.</t>
  </si>
  <si>
    <t>B87283685</t>
  </si>
  <si>
    <t>ITZIAR LÓPEZ DE LUZURIAGA TRIANA</t>
  </si>
  <si>
    <t>44671631-L</t>
  </si>
  <si>
    <t>B85341162</t>
  </si>
  <si>
    <t>VERSIA CONTACT CENTER, S.L.</t>
  </si>
  <si>
    <t>B-95250817</t>
  </si>
  <si>
    <t>FUNDACIÓN MUSEO ARTIUM</t>
  </si>
  <si>
    <t>G-01315530</t>
  </si>
  <si>
    <t>EVENTO KIT S.L.</t>
  </si>
  <si>
    <t>B01483783</t>
  </si>
  <si>
    <t>LANAK EMPRESA DE TRABAJO TEMPORAL</t>
  </si>
  <si>
    <t>B01347186</t>
  </si>
  <si>
    <t>A33117995</t>
  </si>
  <si>
    <t>ARBEXDIGITAPRINT S.L.U</t>
  </si>
  <si>
    <t>B01013291</t>
  </si>
  <si>
    <t>ALMACENES CAYPE, S.A.</t>
  </si>
  <si>
    <t>A01036102</t>
  </si>
  <si>
    <t>NERINA DISEÑO TEXTILES</t>
  </si>
  <si>
    <t>B54447552</t>
  </si>
  <si>
    <t>GRUPO CORPORATIVO GFI NORTE, S.L.</t>
  </si>
  <si>
    <t>B48301865</t>
  </si>
  <si>
    <t>TECNOSYLVA INGENIERIA DEL TERRITORIO</t>
  </si>
  <si>
    <t>B24352296</t>
  </si>
  <si>
    <t>TRABAJOS CATASTRALES, S.A.U.</t>
  </si>
  <si>
    <t>A31112121</t>
  </si>
  <si>
    <t>ARGAEX PIRAMIDE 2006. S.L.</t>
  </si>
  <si>
    <t>B99099095</t>
  </si>
  <si>
    <t>HEWLETT-PACKARD SERVICIOS ESPAÑA S.L.</t>
  </si>
  <si>
    <t>B82591470</t>
  </si>
  <si>
    <t>SORETRAC SA</t>
  </si>
  <si>
    <t>A20043410</t>
  </si>
  <si>
    <t>BEDU ASESORES LABORALES. S.L</t>
  </si>
  <si>
    <t>BO1 1 57106</t>
  </si>
  <si>
    <t>B84184217</t>
  </si>
  <si>
    <t>A28010791</t>
  </si>
  <si>
    <t>LABS DIVISION, S.L.</t>
  </si>
  <si>
    <t>B65465536</t>
  </si>
  <si>
    <t>B84965375</t>
  </si>
  <si>
    <t>AXIA INTELLIGENT LEARNING, S.L.</t>
  </si>
  <si>
    <t>B95800348</t>
  </si>
  <si>
    <t>CLARKE MODET ESPAÑA</t>
  </si>
  <si>
    <t>B-83049189</t>
  </si>
  <si>
    <t>INNOTEC SYSTEM SLU</t>
  </si>
  <si>
    <t>B83444943</t>
  </si>
  <si>
    <t>OSAKIDETZA-ORGANIZACIÓN CENTRAL</t>
  </si>
  <si>
    <t>S5100023J</t>
  </si>
  <si>
    <t>BMC SOFTWARE, S.A.</t>
  </si>
  <si>
    <t>A79305389</t>
  </si>
  <si>
    <t>EBO GESTION DE FORMACION BONIFICADA SL</t>
  </si>
  <si>
    <t>B86920709</t>
  </si>
  <si>
    <t>A63319008</t>
  </si>
  <si>
    <t>HAICARG CONSULTORES SL</t>
  </si>
  <si>
    <t>B-01406248</t>
  </si>
  <si>
    <t>NEVINTEC SISTEMAS, S.L.</t>
  </si>
  <si>
    <t>B84322536</t>
  </si>
  <si>
    <t>GRUPO S21 SEC GESTION, S.A.</t>
  </si>
  <si>
    <t>A20686150</t>
  </si>
  <si>
    <t>JAVIER VALENCIA MTZ. DE ANTOÑANA - LYRA</t>
  </si>
  <si>
    <t>44676830C</t>
  </si>
  <si>
    <t>I2C INTERNET, S.L.</t>
  </si>
  <si>
    <t>B95478129</t>
  </si>
  <si>
    <t>GEOSPATIUMLAB S.L.</t>
  </si>
  <si>
    <t>B99144933</t>
  </si>
  <si>
    <t>B99045379</t>
  </si>
  <si>
    <t>IRUDIGITAL, S.L.</t>
  </si>
  <si>
    <t>B95667044</t>
  </si>
  <si>
    <t>B66068081</t>
  </si>
  <si>
    <t>SAVAC CONSULTORES, S.L.</t>
  </si>
  <si>
    <t>B48989990</t>
  </si>
  <si>
    <t>OBLOMOV, S.L.</t>
  </si>
  <si>
    <t>B48756498</t>
  </si>
  <si>
    <t>BRUNBEY, S.L. - PALACIO DE AÑANA</t>
  </si>
  <si>
    <t>B01534023</t>
  </si>
  <si>
    <t>B87135968</t>
  </si>
  <si>
    <t>A78053147</t>
  </si>
  <si>
    <t>B86900057</t>
  </si>
  <si>
    <t>THAGASTE CONSULTING, S.L.</t>
  </si>
  <si>
    <t>B95956454</t>
  </si>
  <si>
    <t>PROVEEDORES FACTURAS PENDIENTES DE RECIB</t>
  </si>
  <si>
    <t>ESTEBAN MOYANO MORALES</t>
  </si>
  <si>
    <t>43393150Q</t>
  </si>
  <si>
    <t xml:space="preserve">WEBEX </t>
  </si>
  <si>
    <t>811488639B01</t>
  </si>
  <si>
    <t>AUSAPE</t>
  </si>
  <si>
    <t>G81097529</t>
  </si>
  <si>
    <t>DABA S.AU.</t>
  </si>
  <si>
    <t>A59408492</t>
  </si>
  <si>
    <t>EMANA FORMACIÓN S.L.U.</t>
  </si>
  <si>
    <t>B95769949</t>
  </si>
  <si>
    <t>ODRICERIN &amp; ASOCIADOS</t>
  </si>
  <si>
    <t>B87581583</t>
  </si>
  <si>
    <t>QUALIS CONSULTORES DE TALENTO, S.L.</t>
  </si>
  <si>
    <t>B95958633</t>
  </si>
  <si>
    <t>SPHERA DESARROLLO E INNOVACION</t>
  </si>
  <si>
    <t>A86405305</t>
  </si>
  <si>
    <t>A01038090</t>
  </si>
  <si>
    <t>TEKNEI DIGITAL, S.AU.</t>
  </si>
  <si>
    <t>COSTAISA S.A.</t>
  </si>
  <si>
    <t xml:space="preserve">EVA LIBERAL CAMPOS   </t>
  </si>
  <si>
    <t>53983640H</t>
  </si>
  <si>
    <t>ENRIQUE SACANELL BERRUECO</t>
  </si>
  <si>
    <t>14930857Q</t>
  </si>
  <si>
    <t>MAILCHIMP</t>
  </si>
  <si>
    <t>372008134</t>
  </si>
  <si>
    <t>SECTIGO LIMITED</t>
  </si>
  <si>
    <t>834875295</t>
  </si>
  <si>
    <t>CUADRA BUS, S.L.</t>
  </si>
  <si>
    <t>B48046692</t>
  </si>
  <si>
    <t>DANIEL RUIZ BETELU</t>
  </si>
  <si>
    <t>16298260T</t>
  </si>
  <si>
    <t>TALIO SOLUTIONS S.L.</t>
  </si>
  <si>
    <t>B95883211</t>
  </si>
  <si>
    <t>Q-MATIC AB</t>
  </si>
  <si>
    <t>N0304389J</t>
  </si>
  <si>
    <t>SEMRUSH CY LTD</t>
  </si>
  <si>
    <t>PA 19053-6980</t>
  </si>
  <si>
    <t>VIMEO</t>
  </si>
  <si>
    <t>000000</t>
  </si>
  <si>
    <t>AVANTE COMUNICACIÓN, S.L.</t>
  </si>
  <si>
    <t>B80518822</t>
  </si>
  <si>
    <t>CUATRECASAS, GONÇALVES PEREIRA, S.L.P.</t>
  </si>
  <si>
    <t>B59942110</t>
  </si>
  <si>
    <t>UTE OTSOAK ATABAKA (FALERINA TABERNA)</t>
  </si>
  <si>
    <t>U01568492</t>
  </si>
  <si>
    <t>ANDONI MARTÍN</t>
  </si>
  <si>
    <t>15395727X</t>
  </si>
  <si>
    <t>JUANTXO MAEZTU</t>
  </si>
  <si>
    <t>16284465M</t>
  </si>
  <si>
    <t>ELKARKIDETZA</t>
  </si>
  <si>
    <t>G01034743</t>
  </si>
  <si>
    <t>JOSÉ MANUEL CALVO</t>
  </si>
  <si>
    <t>16598455E</t>
  </si>
  <si>
    <t xml:space="preserve">JESUS MARIA GONZALO </t>
  </si>
  <si>
    <t>11907251J</t>
  </si>
  <si>
    <t xml:space="preserve">MARTA HERNAEZ </t>
  </si>
  <si>
    <t>16269453N</t>
  </si>
  <si>
    <t>EIDER ANSOTEGUI ANTICIPO C/P</t>
  </si>
  <si>
    <t>72739906Z</t>
  </si>
  <si>
    <t>JUANJO BARBEITO</t>
  </si>
  <si>
    <t>72716093Y</t>
  </si>
  <si>
    <t>B82080177</t>
  </si>
  <si>
    <t>INLOGIQ SOFTWARE QUALITY, S.L.</t>
  </si>
  <si>
    <t>B98867054</t>
  </si>
  <si>
    <t>BEOTIBAR RECLYCLING, S.L.</t>
  </si>
  <si>
    <t>B48644231</t>
  </si>
  <si>
    <t>B95229159</t>
  </si>
  <si>
    <t>NAHITEK DIGITAL, S.L.U.</t>
  </si>
  <si>
    <t>B95548830</t>
  </si>
  <si>
    <t>ZYLK.NET SL</t>
  </si>
  <si>
    <t>B95326013</t>
  </si>
  <si>
    <t>JAVIER FERNÁNDEZ DE ALAIZA</t>
  </si>
  <si>
    <t>16264917F</t>
  </si>
  <si>
    <t>JOAQUÍN GÓMEZ DE SEGURA IRIARTE</t>
  </si>
  <si>
    <t>16269579T</t>
  </si>
  <si>
    <t>EDUARDO GARAY ELIZONDO</t>
  </si>
  <si>
    <t>16286625A</t>
  </si>
  <si>
    <t>BAKH - BASKONIA KIROL HIRIA</t>
  </si>
  <si>
    <t>B01426105</t>
  </si>
  <si>
    <t>DELFÍN PROMOCIONES Y MARKETING, S.L.</t>
  </si>
  <si>
    <t>B01412048</t>
  </si>
  <si>
    <t>PROYECTO UNIVERSIDAD EMPRESA, S.L.</t>
  </si>
  <si>
    <t>B61730453</t>
  </si>
  <si>
    <t>2ADOS COMUNICACIÓN GLOBAL Y ORGANIZACIÓN</t>
  </si>
  <si>
    <t>B01405315</t>
  </si>
  <si>
    <t>B86275112</t>
  </si>
  <si>
    <t>B06917595</t>
  </si>
  <si>
    <t>JULIÁN GUTIÉRREZ</t>
  </si>
  <si>
    <t>30612225F</t>
  </si>
  <si>
    <t>TECNOFOR TRAINING, S.L.</t>
  </si>
  <si>
    <t>B84131424</t>
  </si>
  <si>
    <t>WESTCON GROUP EUROPEAN OPERATIONS</t>
  </si>
  <si>
    <t>W0068654C</t>
  </si>
  <si>
    <t>FOTO QUINTAS</t>
  </si>
  <si>
    <t>B01493634</t>
  </si>
  <si>
    <t>DIEGO ORTIZ DE BARRÓN</t>
  </si>
  <si>
    <t>44677479W</t>
  </si>
  <si>
    <t>BAIDATA</t>
  </si>
  <si>
    <t>G09856774</t>
  </si>
  <si>
    <t>BERRIPROCESS AGILITY, S.L.</t>
  </si>
  <si>
    <t>B95907663</t>
  </si>
  <si>
    <t>RESTAURANTE EL PORTALÓN</t>
  </si>
  <si>
    <t>B01435221</t>
  </si>
  <si>
    <t>EVA FERNÁNDEZ GUSTIZ</t>
  </si>
  <si>
    <t>44161369N</t>
  </si>
  <si>
    <t>COTESA - CENTRO OBSERV Y TELEDETECCIÓN E</t>
  </si>
  <si>
    <t>A47461066</t>
  </si>
  <si>
    <t>B95660338</t>
  </si>
  <si>
    <t>ADV INFORMÁTICA S.L.</t>
  </si>
  <si>
    <t>B41975608</t>
  </si>
  <si>
    <t>GARANTÍAS RECIBIDAS GEOGRAMA GIS</t>
  </si>
  <si>
    <t>Fundación Deusto- Deustu Fundazioa</t>
  </si>
  <si>
    <t>G95183828</t>
  </si>
  <si>
    <t>Araba Ascentium S.L.U.</t>
  </si>
  <si>
    <t>B01332733</t>
  </si>
  <si>
    <t>B66168543</t>
  </si>
  <si>
    <t>NEREA LOPEZ DE AGUILETA</t>
  </si>
  <si>
    <t>72751702B</t>
  </si>
  <si>
    <t>TAKTIC BUSINESS &amp; TECHNOLOGY, S.L.</t>
  </si>
  <si>
    <t>B99464836</t>
  </si>
  <si>
    <t>B48589477</t>
  </si>
  <si>
    <t>BCOMEDIGITAL, S.L.</t>
  </si>
  <si>
    <t>B95858890</t>
  </si>
  <si>
    <t>JAKINCODE, S.L.</t>
  </si>
  <si>
    <t>B01528538</t>
  </si>
  <si>
    <t>CIVILNOVA SOLUTIONS, S.L.</t>
  </si>
  <si>
    <t>B74353350</t>
  </si>
  <si>
    <t>CIVILNOVA</t>
  </si>
  <si>
    <t>TAYARI CONSULTING, S.L.</t>
  </si>
  <si>
    <t>B02784460</t>
  </si>
  <si>
    <t>RUBÉN ALVARADO</t>
  </si>
  <si>
    <t>72741154C</t>
  </si>
  <si>
    <t>SORAYA GONZALEZ BARBERO</t>
  </si>
  <si>
    <t>18595507F</t>
  </si>
  <si>
    <t>AZUKOMESI, S.L. - HOTEL EGUREN UGARTE</t>
  </si>
  <si>
    <t>B01459072</t>
  </si>
  <si>
    <t>HIJOS DE ÁNGEL CARRASCO, S.L.</t>
  </si>
  <si>
    <t>B01239854</t>
  </si>
  <si>
    <t>MARCHU SPORT SL</t>
  </si>
  <si>
    <t>B01515105</t>
  </si>
  <si>
    <t>TAYARI CONSULTING SL</t>
  </si>
  <si>
    <t>SODEXO IBERIA, S.A.</t>
  </si>
  <si>
    <t>A08427296</t>
  </si>
  <si>
    <t>IONETEAM</t>
  </si>
  <si>
    <t>B86364080</t>
  </si>
  <si>
    <t>DEVOTEAM SPAIN</t>
  </si>
  <si>
    <t>B96991146</t>
  </si>
  <si>
    <t>B01148444</t>
  </si>
  <si>
    <t>SPAI INNOVA ASTÍGITAS, S.L.</t>
  </si>
  <si>
    <t>B41805557</t>
  </si>
  <si>
    <t>INTEGRATED TECHNOLOGY SYSTEMS, S.L.</t>
  </si>
  <si>
    <t>B20937710</t>
  </si>
  <si>
    <t>GEOGRAMA, S.L.</t>
  </si>
  <si>
    <t>B01267541</t>
  </si>
  <si>
    <t>CARLOS BERGANZO</t>
  </si>
  <si>
    <t>18602262T</t>
  </si>
  <si>
    <t>FRANCISCO RODRÍGUEZ POYO SEGURA</t>
  </si>
  <si>
    <t>30544267Z</t>
  </si>
  <si>
    <t>EVA GASPAR</t>
  </si>
  <si>
    <t>16274067A</t>
  </si>
  <si>
    <t>RUBEN ALZOLA</t>
  </si>
  <si>
    <t>16301729L</t>
  </si>
  <si>
    <t>GARANTÍAS RECIBIDAS NAHITEK</t>
  </si>
  <si>
    <t>GARANTÍAS RECIBIDAS LABS DIVISION</t>
  </si>
  <si>
    <t>A83052407</t>
  </si>
  <si>
    <t>RED KUORUM, S.L</t>
  </si>
  <si>
    <t>B01539014</t>
  </si>
  <si>
    <t>DIEGO CAMPO</t>
  </si>
  <si>
    <t>72734804H</t>
  </si>
  <si>
    <t>A80827694</t>
  </si>
  <si>
    <t>B01658400</t>
  </si>
  <si>
    <t>BORJA YRAZU</t>
  </si>
  <si>
    <t>44680994K</t>
  </si>
  <si>
    <t>INÉS OCHOA DE RETANA</t>
  </si>
  <si>
    <t>44681555F</t>
  </si>
  <si>
    <t>IZASKUN RUIZ DE LUZURIAGA</t>
  </si>
  <si>
    <t>72734133Z</t>
  </si>
  <si>
    <t>MIKEL VILLANUEVA</t>
  </si>
  <si>
    <t>72833075X</t>
  </si>
  <si>
    <t>A48270227</t>
  </si>
  <si>
    <t>MAKESOFT TECHNOLOGIES, S.L.</t>
  </si>
  <si>
    <t>B84852391</t>
  </si>
  <si>
    <t xml:space="preserve">JON ARANTZAMENDI </t>
  </si>
  <si>
    <t>30564954R</t>
  </si>
  <si>
    <t>BOOKINGRES, S.L. - NEOMAGNA</t>
  </si>
  <si>
    <t>B57794125</t>
  </si>
  <si>
    <t>B65419855</t>
  </si>
  <si>
    <t>B76169945</t>
  </si>
  <si>
    <t>B67965657</t>
  </si>
  <si>
    <t>HOTEL HOGAR, S.A.</t>
  </si>
  <si>
    <t>A01043603</t>
  </si>
  <si>
    <t>ADR INFOR, S.L.</t>
  </si>
  <si>
    <t>B26265835</t>
  </si>
  <si>
    <t>TECHNICAL RESOURCES FOR MAINFRAME, S.L.</t>
  </si>
  <si>
    <t>B85226314</t>
  </si>
  <si>
    <t>VIAJES ARABA, S.L.</t>
  </si>
  <si>
    <t>B01022631</t>
  </si>
  <si>
    <t>CATERING SARAYOLA, S.L.</t>
  </si>
  <si>
    <t>B01320878</t>
  </si>
  <si>
    <t>TABERNEROS Y PINTXOCULTORES, S.L.U. - PE</t>
  </si>
  <si>
    <t>B01584507</t>
  </si>
  <si>
    <t>JAVIER SAEZ GASCON</t>
  </si>
  <si>
    <t>72738204Z</t>
  </si>
  <si>
    <t>URTZI BARANDIARAN AGUIRRE</t>
  </si>
  <si>
    <t>16280187M</t>
  </si>
  <si>
    <t>GARANTÍAS RECIBIDAS VERSIA CONTACT CENT</t>
  </si>
  <si>
    <t>B95250817</t>
  </si>
  <si>
    <t>A28816379</t>
  </si>
  <si>
    <t>VIRGINIA AGUIRRE</t>
  </si>
  <si>
    <t>47163365W</t>
  </si>
  <si>
    <t>45672748S</t>
  </si>
  <si>
    <t>B24532178</t>
  </si>
  <si>
    <t>FUNDACION NOVAGOB</t>
  </si>
  <si>
    <t>G57178766</t>
  </si>
  <si>
    <t>B78016375</t>
  </si>
  <si>
    <t>GARANTÍAS RECIBIDAS ADIMEDIA S.L.</t>
  </si>
  <si>
    <t>B20631198</t>
  </si>
  <si>
    <t>GARANTÍAS RECIBIDAS SEGURDADES S.L.</t>
  </si>
  <si>
    <t>B43706498</t>
  </si>
  <si>
    <t>NESTOR MTZ DE ANTOÑANA ALZOLA</t>
  </si>
  <si>
    <t>72722158E</t>
  </si>
  <si>
    <t xml:space="preserve">MARÍA ANGULO </t>
  </si>
  <si>
    <t>44670781C</t>
  </si>
  <si>
    <t>B01393339</t>
  </si>
  <si>
    <t>LEIRE TAZO RUBIO</t>
  </si>
  <si>
    <t>72827455W</t>
  </si>
  <si>
    <t>14607294V</t>
  </si>
  <si>
    <t>B78361482</t>
  </si>
  <si>
    <t>BORJA IRIBERI SALAZAR</t>
  </si>
  <si>
    <t>72484989Y</t>
  </si>
  <si>
    <t>A50878842</t>
  </si>
  <si>
    <t>B79217790</t>
  </si>
  <si>
    <t>A95066296</t>
  </si>
  <si>
    <t xml:space="preserve">BAIC- BASQUE ARTIFICIAL INTELLIGENCE </t>
  </si>
  <si>
    <t>G16763211</t>
  </si>
  <si>
    <t>PROYECTO UNIVERSIDAD EMPRESA</t>
  </si>
  <si>
    <t>ALVARO PEREZ RODRIGUEZ</t>
  </si>
  <si>
    <t>72721503B</t>
  </si>
  <si>
    <t>JAVIER RUBIO PEREZ DE HEREDIA</t>
  </si>
  <si>
    <t>72723024Z</t>
  </si>
  <si>
    <t>MONICA MENA MARTINEZ</t>
  </si>
  <si>
    <t>72854111R</t>
  </si>
  <si>
    <t>ROBERTO PÉREZ DE ARRILUCEA</t>
  </si>
  <si>
    <t>16299963R</t>
  </si>
  <si>
    <t>MEDIAMARKT SATURN SAU</t>
  </si>
  <si>
    <t>13157260H</t>
  </si>
  <si>
    <t>A04975934</t>
  </si>
  <si>
    <t>NOVENTIC</t>
  </si>
  <si>
    <t>BINARY SOFTWARE, S.L.</t>
  </si>
  <si>
    <t>B01123447</t>
  </si>
  <si>
    <t>ESADE - GLOBAL ALUMNI EDUCATION</t>
  </si>
  <si>
    <t>AYUNTAMIENTO DE VITORIA- GASTEIZKO UDALA</t>
  </si>
  <si>
    <t>P0106800F</t>
  </si>
  <si>
    <t>B88018098</t>
  </si>
  <si>
    <t>B01957018</t>
  </si>
  <si>
    <t>ESPEDIENTEA</t>
  </si>
  <si>
    <t>PROCEDIMIENTO/ PROZEDURA</t>
  </si>
  <si>
    <t>OBJETO / XEDEA</t>
  </si>
  <si>
    <t xml:space="preserve">IMPORTE DE LICITACION sin IVA/ </t>
  </si>
  <si>
    <t>LIZITAZIO ZENBATEKOA BEZ gabe</t>
  </si>
  <si>
    <t>IMPORTE DE ADJUDICACIÓN sin IVA/ ESLEIPEN ZENBATEKOA BEZa kanpo</t>
  </si>
  <si>
    <t>Abierto / Irekia</t>
  </si>
  <si>
    <t>Específico SDA / espezifikoa</t>
  </si>
  <si>
    <t>Servicios / Zerbitzuak</t>
  </si>
  <si>
    <t>PREBENTZIOZKO ZIBERSEGURTASUNA ARABAKO FORU ALDUNDIAN (SOC ETA HACKING ETIKOA). 1. SORTA</t>
  </si>
  <si>
    <t>UX RESEARCH, ARABAKO ERRENTA-AITORPENAREN PROZESURAKO</t>
  </si>
  <si>
    <t>SALAKETAK JARTZEKO KANALA KUDEATZEKO TRESNARAKO HARPIDETZAK ESKURATZEA</t>
  </si>
  <si>
    <t>ARABAKO KONTZEJUETAN ADMINISTRAZIO ELEKTRONIKOA KUDEATZEKO TRESNAK ESKURATU ETA EZARTZEA</t>
  </si>
  <si>
    <t>EELL ETA ZERBITZARIEN SISTEMA ERAGILEEN LIZENTZIAK KUDEATZEKO SISTEMA INFORMATIKO INTEGRALA ESKURATU ETA EZARTZEA (EKONOMIA ETA FINANTZA, ERROLDA, DIRU BILKETA ETA SARREREN, NOMINEN ETA AKTIBOEN KUDEAKETA) (3. LOTEA)</t>
  </si>
  <si>
    <t>ERP OINARRI DUEN ZERGA-SISTEMA BERRIA EZARTZEA ETA SAP LIZENTZIEN HORNIDURA - 2. LOTEA</t>
  </si>
  <si>
    <t>SOFTWARE LIZENTZIAK ESKURATZEA ARABAKO FORU ALDUNDIAREN WEB GUNEAK GARATZEKO ETA HANDITZEKO - 2. LOTEA</t>
  </si>
  <si>
    <t>PREBENTZIOZKO ZIBERSEGURTASUNA ARABAKO FORU ALDUNDIAN (SOC ETA HACKING ETIKOA) - 2. LOTEA</t>
  </si>
  <si>
    <t>LURRALDE OREKA, KULTURA ETA KIROL ZUZENDARITZETAKO APLIKAZIOETAN HOBEKUNTZAK GARATZEA</t>
  </si>
  <si>
    <t>ARABAKO FORU ALDUNDIAREN (AFA) BIRTUALIZAZIO, ZERBITZARI ETA MONITORIZAZIO PLATAFORMA BERRITZEKO AZPIEGITURA ESKURATZEA</t>
  </si>
  <si>
    <t>TOKI-ERAKUNDEETAN DOKUMENTUAK KUDEATZEKO SOFTWARE LIZENTZIAK ESKURATZEA</t>
  </si>
  <si>
    <t>ARABAKO FORU OGASUNAREN DIGITALIZAZIO PROZESUA BIZKORTZEKO ETA KOORDINATZEKO BULEGO BATEN KONFIGURAZIOA ETA ERAGIKETA</t>
  </si>
  <si>
    <t>CONFLUENCE ETA BITBUCKET LIZENTZIAK MANTENTZEA 2023rako</t>
  </si>
  <si>
    <t xml:space="preserve">EXPEDIENTE </t>
  </si>
  <si>
    <t>2023054L1</t>
  </si>
  <si>
    <t>ERP ETA SAP LIZENTZIEN HORNIDURAN OINARRITUTAKO ZERGA-SISTEMA BERRIA EZARTZEA</t>
  </si>
  <si>
    <t>Derivado de Acuerdo Marco / Esparru-akordiotik eratorria</t>
  </si>
  <si>
    <t>2023070L3</t>
  </si>
  <si>
    <t>ESPUBLICO SERVICIOS PARA LA ADMINISTRACIÓN, S.A.</t>
  </si>
  <si>
    <t>APLICACIONES Y TRATAMIENTOS DE SISTEMAS, S.A.</t>
  </si>
  <si>
    <t>INGENIERÍA EN INTEGRACIÓN DE SISTEMAS DE INFORMACIÓN, S.A.</t>
  </si>
  <si>
    <t>VERSIA INFRAESTRUCTURAS TI, S.L.</t>
  </si>
  <si>
    <t>PRICEWATERHOUSECOOPERS ASESORES DE NEGOCIOS, S.L.</t>
  </si>
  <si>
    <t>OUTSYSTEMS PLATAFORMAREKIN PROIEKTU PILOTU BAT EGITEA</t>
  </si>
  <si>
    <t>Abierto/Irekia</t>
  </si>
  <si>
    <t>MANTENIMIENTO DE LICENCIAS SAP 2023</t>
  </si>
  <si>
    <t>SAP LIZENTZIEN MANTENTZE LANAK 2023</t>
  </si>
  <si>
    <t>CONTRATACIÓN DE DOS PÓLIZAS DE SEGURO DE VIDA Y ACCIDENTES PARA EL PERSONAL DEL CENTRO DE CÁLCULO DE ÁLAVA, S.A.</t>
  </si>
  <si>
    <t xml:space="preserve">ARABAKO KALKULUGUNEA SAKO LANGILEENTZAKO BIZI ETA ISTRIPU ASEGURUKO BI POLIZA KONTRATATZEA </t>
  </si>
  <si>
    <t>G48083521</t>
  </si>
  <si>
    <t>SURNE MUTUA DE SEGUROS Y REASEGUROS A PRIMA FIJA</t>
  </si>
  <si>
    <t>Suministro / Hornidurak</t>
  </si>
  <si>
    <t>ADQUISICIÓN DE 150 MÓVILES PARA LA RECOGIDA DE DATOS DE PARA LAS ELECCIONES FORALES DE MAYO DEL 2023</t>
  </si>
  <si>
    <t>150 MUGIKOR ESKURATZEA 2023KO MAIATZEKO FORU HAUTESKUNDEETAKO DATUAK BILTZEKO</t>
  </si>
  <si>
    <t>CENTRO DE ATENCIÓN A LA CIUDADANÍA DIPUTACION DIGITAL 2023 Y 2024</t>
  </si>
  <si>
    <t>HERRITARREI ARRETA EMATEKO ZENTROAREN ZERBITZUA EMATEA 2023- 2024</t>
  </si>
  <si>
    <t>ENTELGY IBAI, S.A.</t>
  </si>
  <si>
    <t>CONVERSIÓN DE APLICACIONES COBOL / DB2 A ENTORNO JAVA / BASE DE DATOS RELACIONAL PARA EL DEPARTAMENTO DE HACIENDA DE LA DIPUTACIÓN FORAL DE ÁLAVA</t>
  </si>
  <si>
    <t>COBOL/DB2 APLIKAZIOAK JAVA /DATU-BASE ERLAZIONAL INGURUNERA BIHURTZEA ARABAKO FORU ALDUNDIKO OGASUN SAILERAKO</t>
  </si>
  <si>
    <t>COSTAISA, S.A.</t>
  </si>
  <si>
    <t>SERVICIOS Y FUNCIONALIDADES RELACIONADOS CON LA CONSOLIDACIÓN DEL SISTEMA TICKETBAI EN ÁLAVA</t>
  </si>
  <si>
    <t>ARABAN TICKETBAI SISTEMA FINKATZEAREKIN LOTUTAKO ZERBITZUAK ETA FUNTZIONALTASUNAK</t>
  </si>
  <si>
    <t>SERVICIO DE ASISTENCIA TECNICA PARA EL DESARROLLO DE APLICACIONES WEB JAVA BASADAS EN APLICACIÓN ION</t>
  </si>
  <si>
    <t>ION APLIKAZIOAN OINARRITUTAKO JAVAWEB APLIKAZIOAK GARATZEKO LAGUNTZA TEKNIKOA</t>
  </si>
  <si>
    <t>CANARIAS TECNOLÓGICA Y SISTEMAS DE INFORMACIÓN 2013, S.L.</t>
  </si>
  <si>
    <t>2023024L1</t>
  </si>
  <si>
    <t>ADQUISICIÓN LICENCIAS SOFTWARE PARA EL PROCESO ELECTORAL 2023 EN ARABA (LOTE 1)</t>
  </si>
  <si>
    <t>ARABAKO 2023KO HAUTESKUNDEETARAKO SOFTWARE LIZENTZIAK EROSTEA (1 LOTEA)</t>
  </si>
  <si>
    <t>SPECIALIST COMPUTER CENTRES, S.L.</t>
  </si>
  <si>
    <t>2023024L2</t>
  </si>
  <si>
    <t>ADQUISICIÓN LICENCIAS SOFTWARE PARA EL PROCESO ELECTORAL 2023 EN ARABA (LOTE 2)</t>
  </si>
  <si>
    <t>ARABAKO 2023KO HAUTESKUNDEETARAKO SOFTWARE LIZENTZIAK EROSTEA (2 LOTEA)</t>
  </si>
  <si>
    <t>ADQUISICION DE 25 LICENCIAS DE CRM SALESFORCE SERVICE CLOUD ENTERPRISE PARA 2023 Y 2024</t>
  </si>
  <si>
    <t>CRM SALESFORCE SERVICE CLOUD ENTERPRISE-EKO 25 LIZENTZIA EROSTEA 2023 ETA 2024RAKO</t>
  </si>
  <si>
    <t>TEKNEI INFORMATION TECHNOLOGY, S.L.</t>
  </si>
  <si>
    <t>DESARROLLO DE UNA APLICACIÓN INFORMATICA PARA LA TRAMITACIÓN TELEMATICA DE SOLICITUDES DE AGRICULTURA</t>
  </si>
  <si>
    <t>NEKAZARITZAKO ESKAERAK TELEMATIKOKI IZAPIDETZEKO APLIKAZIO INFORMATIKO BAT GARATZEA</t>
  </si>
  <si>
    <t>DESARROLLO PARA EL REGISTRO DE AGRUPACIONES DE INTERÉS URBANÍSTICO DE ÁLAVA Y SU PUBLICACIÓN WEB</t>
  </si>
  <si>
    <t>ARABAKO HIRIGINTZA INTERESEKO ELKARTEEN ERREGISTRORAKO GARAPENA ETA HURA WEB ORRIAN ARGITARATZEA</t>
  </si>
  <si>
    <t>2023043L1</t>
  </si>
  <si>
    <t>DESARROLLO DE COMPONENTES PARA LA INTEGRACIÓN DE CATASTRO DFA CON NOTARIOS Y REGISTRADORES EN 2023 (LOTE 1)</t>
  </si>
  <si>
    <t>AFAREN KATASTROA NOTARIOEKIN ETA JABETZA ERREGISTRATZAILEEKIN INTEGRATZEKO OSAGAIAK GARATZEA 2023AN (1 LOTEA)</t>
  </si>
  <si>
    <t>2023043L2</t>
  </si>
  <si>
    <t>DESARROLLO DE COMPONENTES PARA LA INTEGRACIÓN DE CATASTRO DFA CON NOTARIOS Y REGISTRADORES EN 2023 (LOTE 2)</t>
  </si>
  <si>
    <t>AFAREN KATASTROA NOTARIOEKIN ETA JABETZA ERREGISTRATZAILEEKIN INTEGRATZEKO OSAGAIAK GARATZEA 2023AN (2 LOTEA)</t>
  </si>
  <si>
    <t>16.528,00 €.</t>
  </si>
  <si>
    <t>INDRA SOLUCIONES TECNOLOGÍAS DE LA INFORMACIÓN, S.L.U.</t>
  </si>
  <si>
    <t>REALIZACIÓN DE UN PROYECTO PILOTO CON LA PLATAFORMA OUTSYSTEMS</t>
  </si>
  <si>
    <t>SERVICIOS INFORMÁTICOS PARA LAS CAMPAÑAS DE RENTA DE LOS EJERCICIOS 2023, 2024 Y 2025</t>
  </si>
  <si>
    <t>2023, 2024 ETA 2025EKO EKITALDIETAKO ERRENTA KANPAINETARAKO ZERBITZU INFORMATIKOAK</t>
  </si>
  <si>
    <t>ECNA INFORMÁTICA S.L.</t>
  </si>
  <si>
    <t>SERVICIOS INFORMÁTICOS PARA LAS CAMPAÑAS DE MODELOS FISCALES EJERCICIOS 2023-2026, IMPUESTO DE SOCIEDADES 2023-2025 Y DESARROLLO DE NUEVOS MODELOS FISCALES, MEJORAS EN EL GESTOR DE ENTRADA DE DATOS Y PROCESOS DE COMUNICACIÓN CON LA AEAT (INTERCAMBIOS INTERNACIONALES) DURANTE LOS AÑOS 2023 – 2026 (2023051)”</t>
  </si>
  <si>
    <t>ZERBITZU INFORMATIKOEN LAGUNTZA TEKNIKOA 2023-2026 EKITALDIETAKO ZERGA EREDUEN KANPAINETARAKO, SOZIETATEEN GAINEKO ZERGAREN 2023-2025 KANPAINETARAKO ETA ZERGA EREDU BERRIEN GARAPENERAKO, DATUAK SARTZEKO KUDEATZAILEAREN HOBEKUNTZETARAKO ETA ZAEAREKIN KOMUNIKATZEKO PROZESUETARAKO (NAZIOARTEKO TRUKEAK) 2023., 2024., 2025. ETA 2026. URTEETAN</t>
  </si>
  <si>
    <t>Fecha</t>
  </si>
  <si>
    <t>15 dias</t>
  </si>
  <si>
    <t>Kontratazioa
DOUE</t>
  </si>
  <si>
    <t>Kontratazioa</t>
  </si>
  <si>
    <t>* desde el 17/01/2023 - hasta el 31/12/2023</t>
  </si>
  <si>
    <t>*Se indica en el pliego que su vigencia será del 01-04-2023&gt;29/09/2023</t>
  </si>
  <si>
    <t>Desde el 1-03-2023 (o en su defecto, la fecha de firma del contrato/adjudicación si esta fuese posterior), hasta el 15-05-2024</t>
  </si>
  <si>
    <t>Desde el 1 de julio de 2023 (o en su defecto, la fecha de firma del contrato/adjudicación si esta fuese posterior), hasta el 31 de diciembre de 2026.</t>
  </si>
  <si>
    <t>Desde el 1 de marzo de 2023 (o fecha de formalización del contrato, en caso de ser posterior) hasta el 31 de diciembre de 2023.</t>
  </si>
  <si>
    <t>Desde el 1 de junio de 2023 (o en su defecto, la fecha de firma del contrato/adjudicación si esta fuese posterior), hasta el 31 de diciembre de 2023.</t>
  </si>
  <si>
    <t>El contrato tendrá lugar desde el 1-06-2023 (o fecha de firma del contrato en caso de ser posterior) hasta el 31-12-2023.</t>
  </si>
  <si>
    <t>Desde el 15 de mayo de 2023 (o en su defecto, la fecha de firma del contrato/adjudicación si esta fuese posterior), hasta el 31 de diciembre de 2023</t>
  </si>
  <si>
    <t>Este contrato tendrá una validez de 1 mes, a partir de la firma del presente contrato (plazo de suministro). Sin perjuicio de ello, se fija como fecha máxima de ejecución para la instalación y puesta en marcha del producto el 15 de diciembre de 2023.</t>
  </si>
  <si>
    <t>Desde el 10 de julio de 2023 (o en su defecto, la fecha de firma del contrato/adjudicación si esta fuese posterior), hasta el 31 de diciembre de 2023.</t>
  </si>
  <si>
    <t>El contrato tendrá lugar desde el 1-09-2023 (o fecha de firma del contrato en caso de ser posterior) hasta el 31-12-2023.</t>
  </si>
  <si>
    <r>
      <t>Desde la formalización del contrato hasta el 31/12/2023.</t>
    </r>
    <r>
      <rPr>
        <i/>
        <sz val="8"/>
        <color theme="1"/>
        <rFont val="Arial"/>
        <family val="2"/>
      </rPr>
      <t xml:space="preserve"> "La activación del mantenimiento de las mencionadas licencias deberá realizarse en el plazo máximo de 1 mes desde la firma de la formalización del contrato</t>
    </r>
    <r>
      <rPr>
        <sz val="8"/>
        <color theme="1"/>
        <rFont val="Arial"/>
        <family val="2"/>
      </rPr>
      <t>.”</t>
    </r>
  </si>
  <si>
    <t>El contrato tendrá una duración de 2 años (24 meses), desde el 1 de septiembre de 2023 (o desde la fecha de su formalización, en caso de ser posterior)</t>
  </si>
  <si>
    <t>Se establece un plazo de 1 mes desde la formalización del contrato para el suministro de las suscripciones (y, en todo caso, antes del 31 de diciembre de 2023).</t>
  </si>
  <si>
    <t>El contrato tendrá lugar desde el 1-01-2023 (o fecha de firma del contrato en caso de ser posterior) hasta el 31-12-2023.</t>
  </si>
  <si>
    <t>El contrato tendrá una validez de 15 días (plazo de suministro), debiendo, en
todo caso, realizarse el suministro antes del 31/12/2023. El servicio de mantenimiento se
prestará durante el periodo comprendido entre la fecha de suministro y el 31/12/2024.</t>
  </si>
  <si>
    <t>Este contrato tendrá una validez de 24 meses, desde el 1 de enero de 2024 (o
fecha de formalización, en caso de que fuera posterior).</t>
  </si>
  <si>
    <t>Este contrato tendrá validez desde su formalización hasta el 31 de diciembre de
2026.</t>
  </si>
  <si>
    <t>EXPEDIENTE</t>
  </si>
  <si>
    <t>DURACIÓN (meses) / IRAUPENA (hilabetetan)</t>
  </si>
  <si>
    <t>IMPORTE DE ADJUDICACIÓN SIN IVA/ESLEIPEN ZENBATEKOA BEZa KANPO</t>
  </si>
  <si>
    <t>ADJUDICATARIA/ESLEIPENDUNA</t>
  </si>
  <si>
    <t>Nº DE LICITADORES PARTICIPANTES / PROZEDURAN PARTE HARTU DUTEN LIZITATZAILEEN KOPURUA</t>
  </si>
  <si>
    <t>INSTRUMENTOS A TRAVÉS DE LOS QUE SE HA PUBLICITADO/ PUBLIZITATEA EGITEKO ERABILI DIREN TRESNAK</t>
  </si>
  <si>
    <t>OBSERVACIONES AL PLAZO INDICADO / IRAUPENARI BURUZKO OHARRAK</t>
  </si>
  <si>
    <t>ESLEIPEN DATA / FECHA DE ADJUDICACION</t>
  </si>
  <si>
    <t>ESLEIPENDUNA ETE DA (BAI/EZ) / ADJUDICATARIA ES PYME (SI/NO)</t>
  </si>
  <si>
    <t>Zerbitzuak / Servicios</t>
  </si>
  <si>
    <t>EZ / NO</t>
  </si>
  <si>
    <t>MOTA / TIPO</t>
  </si>
  <si>
    <t>XEDEA / OBJETO</t>
  </si>
  <si>
    <t>PREZIOA BEZ gabe / PRECIO sin IVA</t>
  </si>
  <si>
    <t>PR-2020001</t>
  </si>
  <si>
    <t>PR-202002</t>
  </si>
  <si>
    <t>PR-2021001</t>
  </si>
  <si>
    <t>DXD APLICATIONS &amp; IT SOLUTIONS, S.L.U.</t>
  </si>
  <si>
    <t>PR-2021004</t>
  </si>
  <si>
    <t>PR-2021005</t>
  </si>
  <si>
    <t>PR-2021006</t>
  </si>
  <si>
    <t>PR-2021007</t>
  </si>
  <si>
    <t>PR-2021008</t>
  </si>
  <si>
    <t>PR-2021009</t>
  </si>
  <si>
    <t>VASS CONSULTORÍA DE SISTEMAS, S.L.</t>
  </si>
  <si>
    <t>PR-2021012</t>
  </si>
  <si>
    <t>PR-2022003</t>
  </si>
  <si>
    <t>PR-2022004</t>
  </si>
  <si>
    <t>PR-2022009</t>
  </si>
  <si>
    <t xml:space="preserve">QUALIS CONSULTORES DE TALENTO, S.L </t>
  </si>
  <si>
    <t>PR-2022019</t>
  </si>
  <si>
    <t>PR-2022067</t>
  </si>
  <si>
    <t>-</t>
  </si>
  <si>
    <t xml:space="preserve"> ESLEIPENDUNA / ADJUDICATARIA</t>
  </si>
  <si>
    <t>LUZAPEN DATA / FECHA PRÓRROGA</t>
  </si>
  <si>
    <t xml:space="preserve"> Zerbitzuak / Servicios</t>
  </si>
  <si>
    <t>ARABAKO FORU ALDUNDIAREN BEZERO/ZERBITZARI ETA HOST APLIKAZIO INFORMATIKOAK MANTENTZEKO LANAK, 2021EKO EKITALDIA
MANTENIMIENTO DE APLICACIONES INFORMÁTICAS CLIENTE/SERVIDOR Y HOST DE LA DIPUTACIÓN FORAL DE ÁLAVA</t>
  </si>
  <si>
    <t>GIS 2020 MANTENTZEA
MANTENIMIENTO GIS 2020</t>
  </si>
  <si>
    <t>BEZEROEI LAGUNTZEKO ZENTROKO (BLZ) ETA ARABAKO TOKI ERAKUNDEEN INFORMATIKAKO LAGUNTZA TEKNIKOAREN ZERBITZUA 2020KO EKITALDIRAKO
SERVICIO DE CENTRO DE ATENCIÓN A PERSONAS USUARIAS (C.A.U) Y SOPORTE MICROINFORMÁTICO DE LAS ENTIDADES LOCALES DE ÁLAVA PARA EL EJERCICIO 2020</t>
  </si>
  <si>
    <t>ARABAKO FORU ALDUNDIKO, GIZARTE ONGIZATERAKO FORU ERAKUNDEKO ETA INDESAKO GIZA BALIABIDEETAKO SAP SISTEMAREN MANTENTZE ZERBITZUA" ESPEDIENTEA PREST DAGO SOILIK LIZITAZIO ELEKTRONIKOA EGITEKO
MANTENIMIENTO DEL SISTEMA SAP DE RECURSOS HUMANOS DE LA DIPUTACIÓN FORAL DE ÁLAVA, INSTITUTO FORAL DE BIENESTAR SOCIAL E INDESA</t>
  </si>
  <si>
    <t>GIZARTE ONGIZATERAKO FORU ERAKUNDEAREN INFORMATIKA APLIKAZIOEN MANTENTZE LANAK, 2021EKO EKITALDIRAKO
MANTENIMIENTO DE APLICACIONES INFORMÁTICAS DEL INSTITUTO FORAL DE BIENESTAR SOCIAL</t>
  </si>
  <si>
    <t>ARABAKO FORU ALDUNDIAREN OGASUN ARLORAKO APLIKAZIO INFORMATIKOAK MANTENTZEA
MANTENIMIENTO DE APLICACIONES INFORMÁTICAS PARA EL ÁREA DE HACIENDA DE LA DIPUTACIÓN FORAL DE ÁLAVA</t>
  </si>
  <si>
    <t>ARABAKO FORU ALDUNDIKO NEKAZARITZA ETA INGURUMEN ARLOKO APLIKAZIO INFORMATIKOEN MANTENTZE LANAK 2021EKO EKITALDIRAKO
MANTENIMIENTO DE APLICACIONES INFORMÁTICAS PARA EL ÁREA DE AGRICULTURA Y MEDIOAMBIENTE DE LA DIPUTACIÓN FORAL DE ÁLAVA</t>
  </si>
  <si>
    <t>SISTEMA HORIZONTALAK MANTENTZEA (E-ADMINISTRAZIOA) 2021EKO EKITALDIRAKO
MANTENIMIENTO DE SISTEMAS HORIZONTALES (E-ADMINISTRACIÓN) PARA EL EJERCICIO 2021</t>
  </si>
  <si>
    <t>ARABAKO FORU ALDUNDIAREN APLIKAZIO INFORMATIKOAK MANTENTZEA, 
MANTENIMIENTO DE APLICACIONES INFORMÁTICAS WEB DE LA DIPUTACIÓN FORAL DE ÁLAVA2021EKO EKITALDIAN</t>
  </si>
  <si>
    <t>ARABAKO FORU OGASUNAREN BILDUZ SISTEMA MANTENTZEA 2021EAN ZEHAR
MANTENIMIENTO SISTEMA BILDUZ DE LA HACIENDA FORAL DE ÁLAVA</t>
  </si>
  <si>
    <t>ARABAKO FORU ALDUNDIKO APLIKAZIO INFORMATIKO HORIZONTALEN (EADMINISTRAZIOA- TGUNE) 2022KO MANTENTZE LANAK
MANTENIMIENTO DE APLICACIONES INFORMÁTICAS HORIZONTALES (eAdministración – T-GUNE) DE LA DIPUTACIÓN FORAL DE ALAVA EN 2022</t>
  </si>
  <si>
    <t>BIH, SILICIE ETA MARKA FISKALEN BARNE KUDEAKETAKO ETA TRUKEKO PROZESUEKIN LOTUTAKO ZERBITZUAK ETA FUNTZIONALTASUNAK
SERVICIOS Y FUNCIONALIDADES RELACIONADOS CON LOS PROCESOS DE GESTION INTERNA E INTERCAMBIO DEL SII, SILICIE Y MARCAS FISCALES</t>
  </si>
  <si>
    <t>ARABAKO KALKULUGUNEA SARAKO LANGILEAK HAUTATZEKO ZERBITZU PROFESIONALAK 2022, GENERO IKUSPEGIA KONTUAN HARTUTA.
SERVICIOS PROFESIONALES DE SELECCIÓN DEL PERSONAL 2022 PARA EL CENTRO DE CÁLCULO DE ÁLAVA, S.A., CON PERSPECTIVA DE GÉNERO</t>
  </si>
  <si>
    <t>SOFTWAREAREN BIRFAKTORIZAZIOA ETA ARAZKETA ARABAKO FORU ALDUNDIKO OGASUN SAILERAKO
REFACTORIZACIÓN Y DEPURACIÓN DE SOFTWARE, PARA EL DEPARTAMENTO DE HACIENDA DE LA DIPUTACION FORAL DE ÁLAVA</t>
  </si>
  <si>
    <t>SOFTWAREAREN AHOLKU, ANALISI, GARAPEN ETA MANTENTZE ZERBITZUAK
SERVICIOS DE CONSULTORÍA, ANÁLISIS, DESARROLLO Y MANTENIMIENTO DE SOFTWARE</t>
  </si>
  <si>
    <t>2022/09/13
13/09/2022</t>
  </si>
  <si>
    <t>2022/10/11
11/10/2022</t>
  </si>
  <si>
    <t>2022/11/04
04/11/2022</t>
  </si>
  <si>
    <t>2023/05/2023
15/05/2023</t>
  </si>
  <si>
    <t>BAI / SÍ</t>
  </si>
  <si>
    <t>ESPEDIENTEA
EXPEDIENTE</t>
  </si>
  <si>
    <t>SEIDOR CONSULTING S.L.</t>
  </si>
  <si>
    <t>AYTOS SOLUCIONES INFORMÁTICAS, S.L.U.</t>
  </si>
  <si>
    <t>GLOBAL FACTORY S.L.</t>
  </si>
  <si>
    <t>Hornidurak/Suministros</t>
  </si>
  <si>
    <t>PROZESUEN AUTOMATIZAZIO ROBOTIKORAKO BEHAR DIREN UIPATH LIZENTZIAK ESKURATZEA (2024DFA2309)
ADQUISICIÓN DE LAS LICENCIAS DE UIPATH NECESARIAS PARA LA AUTOMATIZACIÓN ROBÓTICA DE PROCESOS (2024DFA2309)</t>
  </si>
  <si>
    <t>EZ/NO</t>
  </si>
  <si>
    <t>COTESA - CENTRO OBSERV Y TELEDETECCIÓN ESPACIAL</t>
  </si>
  <si>
    <t>SEGURDADES, S.L.</t>
  </si>
  <si>
    <t>LOGIC VITORIA, S.L.</t>
  </si>
  <si>
    <t>QUALIS, CONSULTORES DE TALENTO, S.L.</t>
  </si>
  <si>
    <t>GRUPO SALENDA, S.A.</t>
  </si>
  <si>
    <t>APLICACIONES Y TRATAMIENTOS DE SISTEMAS, S.L.</t>
  </si>
  <si>
    <t>Hornidurak / Suministros</t>
  </si>
  <si>
    <t>VERSIA DIGITAL BUSSINESS, S.L.</t>
  </si>
  <si>
    <t>AKO MARKETING, S.L.</t>
  </si>
  <si>
    <t>EUSKALTEL S.A.U.</t>
  </si>
  <si>
    <t>MITMA-REN LURREKO GARRAIOEN IKUSKAPENEN APLIKAZIOA AFA-REN SISTEMA INFORMATIKOEKIN INTEGRATZEA / INTEGRACIÓN DE LA APLICACIÓN DE INSPECCIONES DE TRANSPORTES TERRESTRES DEL MITMA CON SISTEMAS INFORMÁTICOS DE LA DFA</t>
  </si>
  <si>
    <t>PRIMENG-EN OINARRITUTAKO DISEINU SISTEMA BAT ERAIKITZEA FIGMA-N / CONSTRUCCIÓN EN FIGMA DE UN SISTEMA DE DISEÑO BASADO EN PRIMENG</t>
  </si>
  <si>
    <t>JBOSS 8RAKO MIGRAZIOAREN AZTERKETA EGITEKO LAGUNTZA TEKNIKOA / ASISTENCIA TÉCNICA PARA REALIZAR EL ESTUDIO DE LA MIGRACIÓN A JBOSS 8</t>
  </si>
  <si>
    <t>FIREWALLS PERIMETRAL ETA ZENTRALAREN 10GIGA KONEKTAGARRITASUNERAKO ELEMENTUAK (2024DFA4458A1) / ELEMENTOS PARA LA CONECTIVIDAD 10GIGA DE LOS FIREWALLS PERIMETRAL Y CENTRAL (2024DFA4458A1)</t>
  </si>
  <si>
    <t xml:space="preserve">LIZENTZIEN HORNIDURA ETA PROIEKTU PILOTU BAT EGITEA FOREWORTH TRESNAREKIN  / SUMINISTRO DE LICENCIAS Y REALIZACIÓN DE UN PROYECTO PILOTO CON LA HERRAMIENTA FOREWORTH </t>
  </si>
  <si>
    <t xml:space="preserve">
02/01/2024</t>
  </si>
  <si>
    <t xml:space="preserve">
15/01/2024</t>
  </si>
  <si>
    <t xml:space="preserve">
29/01/2024</t>
  </si>
  <si>
    <t xml:space="preserve">
03/05/2024</t>
  </si>
  <si>
    <t xml:space="preserve">
09/04/2024</t>
  </si>
  <si>
    <t xml:space="preserve">
10/04/2024</t>
  </si>
  <si>
    <t xml:space="preserve">
23/04/2024</t>
  </si>
  <si>
    <t xml:space="preserve">
20/05/2024</t>
  </si>
  <si>
    <t xml:space="preserve">
31/05/2024</t>
  </si>
  <si>
    <t xml:space="preserve">
15/06/2024</t>
  </si>
  <si>
    <t>GRUPO VERMON, S.L.</t>
  </si>
  <si>
    <t>ARABAKO 2024 KALKULU ZENTROKO II. BERDINTASUN PLANA EZARTZEKO LAGUNTZA TEKNIKOA
ASISTENCIA TÉCNICA PARA LA IMPLANTACIÓN DEL II PLAN DE IGUALDAD DEL CENTRO DE CÁLCULO DE ÁLAVA 2024</t>
  </si>
  <si>
    <t>KEXAK KANALAK TOKIKO ENTITATEAK
CANAL DE DENUNCIAS ENTIDADES LOCALES</t>
  </si>
  <si>
    <t>/SAGE 200 KUDEAKETA SISTEMA MANTENTZEKO LIZENTZIEN HORNIDURA ARABAKO KALKULU ZENTROAN ETA SAGE 200 KUDEAKETA SISTEMA 2024RAKO EGOKITZEKO GARAPENA AKGSAN
SUMINISTRO DE LICENCIAS PARA EL MANTENIMIENTO DEL SISTEMA DE GESTIÓN SAGE 200 EN EL CENTRO DE CÁLCULO DE ÁLAVA Y DESARROLLO PARA LA ADAPTACIÓN DEL SISTEMA DE GESTIÓN SAGE 200 EN EL CCASA
 PARA EL AÑO 2024</t>
  </si>
  <si>
    <t>HAUTAKETA PROZESUAK 2024 AKSA
PROCESOS DE SELECCIÓN 2024 CCASA</t>
  </si>
  <si>
    <t>SUSCRIPCIÓN A LA BASE DE DATOS GARTNER DE CONOCIMIENTO ESTRATÉGICO EN MATERIA DE TECNOLOGÍAS DE LA INFORMACIÓN Y COMUNICACIONES
INFORMAZIOAREN ETA KOMUNIKAZIOEN TEKNOLOGIEN ARLOKO EZAGUTZA ESTRATEGIKOARI BURUZKO GARTNER DATU BASEAN IZENA EMATEA</t>
  </si>
  <si>
    <t>AHOLKULARITZA JURIDIKOA EROSKETA PUBLIKOAN (CCASA)
ASESORAMIENTO JURÍDICO EN COMPRA PÚBLICA (CCASA)</t>
  </si>
  <si>
    <t>MANTENIMIENTO LICENCIAS JIRA CLOUD
JIRA CLOUD LIZENTZIAREN MANTENTZE-ALNAK</t>
  </si>
  <si>
    <t>ATLASSIAN SERVER-EN PRODUKTUAK ATLASSIAN CLOUD-ERA MIGRATZEAREN EBALUAZIOA
EVALUACIÓN DE LA MIGRACIÓN DE LOS PRODUCTOS DE ATLASSIAN SERVER A ATLASSIAN CLOUD</t>
  </si>
  <si>
    <t>ETL FME DESKTOP ETA SERVER TRESNAREKIN GEOPROZESUAK PRESTATZEA
PREPARACIÓN DE GEOPROCESOS CON HERRAMIENTA ETL FME DESKTOP Y SERVER</t>
  </si>
  <si>
    <t>GEOTEKAKO MODULUAREN HOBEKUNTZAK
MEJORAS DEL MÓDULO DE GEOTECA</t>
  </si>
  <si>
    <t>AHOLKULARITZA LIZITAZIOEN ADMINISTRAZIO ETA FINANTZA IZAPIDEETAN
ASESORÍA EN TRAMITACIÓN ADMINISTRATIVA Y FINANCIERA DE LICITACIONES</t>
  </si>
  <si>
    <t xml:space="preserve">
GIZARTE POLITIKETAKO SAILAREN ERALDAKETA DIGITALERAKO EKINTZAK PROPOSATZEKO AHOLKULARITZA
CONSULTORÍA PARA LA PROPUESTA DE ACCIONES PARA LA TRANSFORMACIÓN DIGITAL DEL DEPARTAMENTO DE POLÍTICAS SOCIALES</t>
  </si>
  <si>
    <t>AHOLKULARITZA-ZERBITZU ESPEZIALIZATUAK
SERVICIOS ESPECIALIZADOS DE CONSULTORÍA</t>
  </si>
  <si>
    <t>JIRA CLOUD EUSKARRIA
SOPORTE JIRA CLOUD</t>
  </si>
  <si>
    <t xml:space="preserve">LABORATEGIKO INGURUNE BATEAN SIEBEL TRESNAREN GATAZKAK KONPONTZEN LAGUNTZEA
APOYO EN LA RESOLUCIÓN DE CONFLICTOS DE LA HERRAMIENTA DE SIEBEL EN UN ENTORNO DE LABORATORIO </t>
  </si>
  <si>
    <t>ERANTZUKIZUN PENALA (COMPLIANCE PROGRAM) KUDEATZEKO EREDU BAT BERRIKUSTEA, EZARTZEA ETA LAGUNTZEA ARABAKO KALKULU ZENTRORAKO 
 REVISIÓN, IMPLANTACIÓN Y ASISTENCIA DE UN MODELO DE GESTIÓN DE LA RESPONSABILIDAD PENAL (COMPLIANCE PROGRAM) PARA EL CENTRO DE CÁLCULO DE ÁLAVA</t>
  </si>
  <si>
    <t>AMAZONEN ZERBITZUAK KONTRATATZEKO ETA AMAZONETIK AZURE-RA MIGRATZEKO LAGUNTZA TEKNIKOA 
ASISTENCIA TÉCNICA PARA CONTRATACIÓN DE SERVICIOS DE AMAZON Y MIGRACIÓN DE AMAZON A AZURE</t>
  </si>
  <si>
    <t>ARABAKO FORU ALDUNDIAREN LABORATEGI OROKORREKO ORALIMS 3.0 APLIKAZIOAN ESTATISTIKAK LORTZEA ETA BULETINAK PARAMETRIZATZEA
OBTENCIÓN DE ESTADÍSTICAS Y PARAMETRIZACIÓN DE BOLETINES EN LA APLICACIÓN ORALIMS 3.0 DEL LABORATORIO GENERAL DE LA DFA</t>
  </si>
  <si>
    <t>PROIEKTU BATEN AGILE ESKALA
ESCALADO AGILE DE UN PROYECTO</t>
  </si>
  <si>
    <t xml:space="preserve">REDTRUST PRODUKTUAREN 50 LIZENTZIA: URTEKO HARPIDETZA (2024DFA4755)
50 LICENCIAS DEL PRODUCTO REDTRUST SUSCRIPCIÓN ANUAL (2024DFA4755) </t>
  </si>
  <si>
    <t>BIRUSEN AURKAKO LIZENTZIAK EROSTEA ZERBITZARI ZAHARKITUAK BABESTEKO
ADQUISISICÓN DE LICENCIAS ANTIVIRUS PARA PROTECCIÓN DE SERVIDORES OBSOLETOS</t>
  </si>
  <si>
    <t xml:space="preserve">EDUKIEN KUDEAKETAN LAGUNTZEA
APOYO EN LA GESTIÓN DE CONTENIDOS </t>
  </si>
  <si>
    <t>ZIENTZIA MUSEORAKO ETA KULTURA ETXERAKO ZERBITZARIAK EROSTEA (2024DFA4673)
ADQUISICION DE SERVIDORES PARA MUSEO DE CIENCIAS Y CASA DE LA CULTURA (2024DFA4673)</t>
  </si>
  <si>
    <t>GIS OSAGAI BERRIA TXERTATZEA ARABAKO FORU ALDUNDIAREN ONDARE HISTORIKO-ARKITEKTONIKOA KUDEATZEKO SISTEMAN BABES INGURUNEEN GERUZA BERRIA BISTARATZEKO
INCRUSTAR NUEVO COMPONENTE GIS PARA LA VISUALIZACIÓN DE LA NUEVA CAPA DE ENTORNOS DE PROTECCIÓN EN EL SISTEMA DE GESTIÓN DEL PATRIMONIO HISTÓRICO-ARQUITECTÓNICO DE LA DFA</t>
  </si>
  <si>
    <t xml:space="preserve">HASIERAKO PROTOTIPATZEA, INDARREAN DAGOEN DISEINU SISTEMAN OINARRITUTA
PROTOTIPADO INICIAL EN BASE A SISTEMA DE DISEÑO VIGENTE </t>
  </si>
  <si>
    <t>72 AZURE PREPAYMENT ESKURATZEA (2024DFA3378) 
 ADQUISICION 72 UDS. DE AZURE PREPAYMENT A TRAVES DE EAS DE EJIE (2024DFA3378)</t>
  </si>
  <si>
    <t xml:space="preserve">2024ko ekitaldian formalizatutako kontratu txikien kopurua/Número de contratos menores formalizados en el ejercicio 2024: </t>
  </si>
  <si>
    <t xml:space="preserve">
2024ko ekitaldian formalizatutako kontratu txikien zenbatekoa, BEZik gabe/Importe, IVA excluido, de contratos menores formalizados en el ejercicio 2024: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</si>
</sst>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8" formatCode="#,##0.00\ &quot;€&quot;;[Red]\-#,##0.00\ &quot;€&quot;"/>
    <numFmt numFmtId="44" formatCode="_-* #,##0.00\ &quot;€&quot;_-;\-* #,##0.00\ &quot;€&quot;_-;_-* &quot;-&quot;??\ &quot;€&quot;_-;_-@_-"/>
  </numFmts>
  <fonts count="13" x14ac:knownFonts="1">
    <font>
      <sz val="11"/>
      <color theme="1"/>
      <name val="Calibri"/>
      <family val="2"/>
      <scheme val="minor"/>
    </font>
    <font>
      <b/>
      <sz val="11"/>
      <color theme="1"/>
      <name val="Calibri"/>
      <family val="2"/>
      <scheme val="minor"/>
    </font>
    <font>
      <b/>
      <sz val="8"/>
      <color rgb="FF000000"/>
      <name val="Arial"/>
      <family val="2"/>
    </font>
    <font>
      <sz val="8"/>
      <color rgb="FF000000"/>
      <name val="Arial"/>
      <family val="2"/>
    </font>
    <font>
      <sz val="8"/>
      <color theme="1"/>
      <name val="Arial"/>
      <family val="2"/>
    </font>
    <font>
      <sz val="11"/>
      <color theme="1"/>
      <name val="Calibri"/>
      <family val="2"/>
      <scheme val="minor"/>
    </font>
    <font>
      <sz val="8"/>
      <name val="Calibri"/>
      <family val="2"/>
      <scheme val="minor"/>
    </font>
    <font>
      <sz val="9"/>
      <color rgb="FF000000"/>
      <name val="Arial"/>
      <family val="2"/>
    </font>
    <font>
      <sz val="9"/>
      <color theme="1"/>
      <name val="Arial"/>
      <family val="2"/>
    </font>
    <font>
      <i/>
      <sz val="8"/>
      <color theme="1"/>
      <name val="Arial"/>
      <family val="2"/>
    </font>
    <font>
      <sz val="8"/>
      <name val="Arial"/>
      <family val="2"/>
    </font>
    <font>
      <sz val="10"/>
      <color theme="1"/>
      <name val="Arial"/>
      <family val="2"/>
    </font>
    <font>
      <b/>
      <sz val="10"/>
      <color theme="1"/>
      <name val="Arial"/>
      <family val="2"/>
    </font>
  </fonts>
  <fills count="5">
    <fill>
      <patternFill patternType="none"/>
    </fill>
    <fill>
      <patternFill patternType="gray125"/>
    </fill>
    <fill>
      <patternFill patternType="solid">
        <fgColor rgb="FFEEECE1"/>
        <bgColor indexed="64"/>
      </patternFill>
    </fill>
    <fill>
      <patternFill patternType="solid">
        <fgColor rgb="FFFFFFFF"/>
        <bgColor indexed="64"/>
      </patternFill>
    </fill>
    <fill>
      <patternFill patternType="solid">
        <fgColor theme="7" tint="0.79998168889431442"/>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3">
    <xf numFmtId="0" fontId="0" fillId="0" borderId="0"/>
    <xf numFmtId="44" fontId="5" fillId="0" borderId="0" applyFont="0" applyFill="0" applyBorder="0" applyAlignment="0" applyProtection="0"/>
    <xf numFmtId="44" fontId="5" fillId="0" borderId="0" applyFont="0" applyFill="0" applyBorder="0" applyAlignment="0" applyProtection="0"/>
  </cellStyleXfs>
  <cellXfs count="50">
    <xf numFmtId="0" fontId="0" fillId="0" borderId="0" xfId="0"/>
    <xf numFmtId="14" fontId="0" fillId="0" borderId="0" xfId="0" applyNumberFormat="1"/>
    <xf numFmtId="0" fontId="1" fillId="0" borderId="0" xfId="0" applyFont="1"/>
    <xf numFmtId="0" fontId="2" fillId="2"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3" fillId="3" borderId="0" xfId="0" applyFont="1" applyFill="1" applyAlignment="1">
      <alignment horizontal="center" vertical="center" wrapText="1"/>
    </xf>
    <xf numFmtId="0" fontId="0" fillId="0" borderId="0" xfId="0" applyAlignment="1">
      <alignment wrapText="1"/>
    </xf>
    <xf numFmtId="0" fontId="7" fillId="3" borderId="0" xfId="0" applyFont="1" applyFill="1" applyAlignment="1">
      <alignment horizontal="center" vertical="center" wrapText="1"/>
    </xf>
    <xf numFmtId="0" fontId="8" fillId="0" borderId="0" xfId="0" applyFont="1"/>
    <xf numFmtId="14" fontId="8" fillId="0" borderId="0" xfId="0" applyNumberFormat="1" applyFont="1"/>
    <xf numFmtId="14" fontId="8" fillId="0" borderId="0" xfId="0" applyNumberFormat="1" applyFont="1" applyAlignment="1">
      <alignment horizontal="center"/>
    </xf>
    <xf numFmtId="0" fontId="8" fillId="0" borderId="0" xfId="0" applyFont="1" applyAlignment="1">
      <alignment horizontal="center"/>
    </xf>
    <xf numFmtId="14" fontId="3" fillId="3" borderId="1" xfId="0" applyNumberFormat="1" applyFont="1" applyFill="1" applyBorder="1" applyAlignment="1">
      <alignment horizontal="center" vertical="center" wrapText="1"/>
    </xf>
    <xf numFmtId="0" fontId="4" fillId="0" borderId="1" xfId="0" applyFont="1" applyBorder="1" applyAlignment="1">
      <alignment horizontal="center" vertical="center" wrapText="1"/>
    </xf>
    <xf numFmtId="44" fontId="3" fillId="4" borderId="1" xfId="1" applyFont="1" applyFill="1" applyBorder="1" applyAlignment="1">
      <alignment horizontal="center" vertical="center" wrapText="1"/>
    </xf>
    <xf numFmtId="44" fontId="3" fillId="4" borderId="1" xfId="0" applyNumberFormat="1" applyFont="1" applyFill="1" applyBorder="1" applyAlignment="1">
      <alignment horizontal="center" vertical="center" wrapText="1"/>
    </xf>
    <xf numFmtId="14" fontId="4" fillId="0" borderId="1" xfId="0" applyNumberFormat="1" applyFont="1" applyBorder="1" applyAlignment="1">
      <alignment horizontal="center" vertical="center" wrapText="1"/>
    </xf>
    <xf numFmtId="0" fontId="3" fillId="0" borderId="1" xfId="0" applyFont="1" applyBorder="1" applyAlignment="1">
      <alignment horizontal="center" vertical="center" wrapText="1"/>
    </xf>
    <xf numFmtId="14" fontId="3" fillId="0" borderId="1" xfId="0" applyNumberFormat="1" applyFont="1" applyBorder="1" applyAlignment="1">
      <alignment horizontal="center" vertical="center" wrapText="1"/>
    </xf>
    <xf numFmtId="44" fontId="3" fillId="0" borderId="1" xfId="1" applyFont="1" applyFill="1" applyBorder="1" applyAlignment="1">
      <alignment horizontal="center" vertical="center" wrapText="1"/>
    </xf>
    <xf numFmtId="44" fontId="3" fillId="0" borderId="1" xfId="0" applyNumberFormat="1" applyFont="1" applyBorder="1" applyAlignment="1">
      <alignment horizontal="center" vertical="center" wrapText="1"/>
    </xf>
    <xf numFmtId="8" fontId="3" fillId="0" borderId="1" xfId="1" applyNumberFormat="1" applyFont="1" applyFill="1" applyBorder="1" applyAlignment="1">
      <alignment horizontal="center" vertical="center" wrapText="1"/>
    </xf>
    <xf numFmtId="0" fontId="4" fillId="0" borderId="1" xfId="0" applyFont="1" applyBorder="1" applyAlignment="1">
      <alignment horizontal="center" vertical="center"/>
    </xf>
    <xf numFmtId="8" fontId="4" fillId="0" borderId="1" xfId="0" applyNumberFormat="1" applyFont="1" applyBorder="1" applyAlignment="1">
      <alignment horizontal="center" vertical="center"/>
    </xf>
    <xf numFmtId="8" fontId="3" fillId="0" borderId="1" xfId="0" applyNumberFormat="1" applyFont="1" applyBorder="1" applyAlignment="1">
      <alignment horizontal="center" vertical="center"/>
    </xf>
    <xf numFmtId="0" fontId="3" fillId="0" borderId="1" xfId="0" applyFont="1" applyBorder="1" applyAlignment="1">
      <alignment horizontal="center" vertical="center"/>
    </xf>
    <xf numFmtId="0" fontId="0" fillId="0" borderId="1" xfId="0" applyBorder="1"/>
    <xf numFmtId="0" fontId="4" fillId="0" borderId="7" xfId="0" applyFont="1" applyBorder="1" applyAlignment="1">
      <alignment horizontal="center" vertical="center"/>
    </xf>
    <xf numFmtId="0" fontId="2" fillId="2" borderId="1" xfId="0" applyFont="1" applyFill="1" applyBorder="1" applyAlignment="1">
      <alignment vertical="center" wrapText="1"/>
    </xf>
    <xf numFmtId="8" fontId="4" fillId="0" borderId="1" xfId="0" applyNumberFormat="1" applyFont="1" applyBorder="1" applyAlignment="1">
      <alignment horizontal="center" vertical="center" wrapText="1"/>
    </xf>
    <xf numFmtId="0" fontId="3" fillId="3" borderId="8" xfId="0" applyFont="1" applyFill="1" applyBorder="1" applyAlignment="1">
      <alignment horizontal="center" vertical="center" wrapText="1"/>
    </xf>
    <xf numFmtId="0" fontId="3" fillId="0" borderId="8" xfId="0" applyFont="1" applyBorder="1" applyAlignment="1">
      <alignment horizontal="center" vertical="center" wrapText="1"/>
    </xf>
    <xf numFmtId="8" fontId="4" fillId="0" borderId="8" xfId="0" applyNumberFormat="1" applyFont="1" applyBorder="1" applyAlignment="1">
      <alignment horizontal="center" vertical="center" wrapText="1"/>
    </xf>
    <xf numFmtId="0" fontId="10" fillId="0" borderId="1" xfId="0" applyFont="1" applyBorder="1" applyAlignment="1">
      <alignment horizontal="center" vertical="center" wrapText="1"/>
    </xf>
    <xf numFmtId="14" fontId="3" fillId="0" borderId="1" xfId="0" applyNumberFormat="1" applyFont="1" applyFill="1" applyBorder="1" applyAlignment="1">
      <alignment horizontal="center" vertical="center" wrapText="1"/>
    </xf>
    <xf numFmtId="0" fontId="12" fillId="0" borderId="0" xfId="0" applyNumberFormat="1" applyFont="1"/>
    <xf numFmtId="8" fontId="12" fillId="0" borderId="0" xfId="0" applyNumberFormat="1" applyFont="1"/>
    <xf numFmtId="0" fontId="2" fillId="2" borderId="1"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3" fillId="0" borderId="1" xfId="0" applyFont="1" applyBorder="1" applyAlignment="1">
      <alignment horizontal="left" vertical="center" wrapText="1"/>
    </xf>
    <xf numFmtId="0" fontId="10" fillId="0" borderId="1" xfId="0" applyFont="1" applyBorder="1" applyAlignment="1">
      <alignment horizontal="left" vertical="center" wrapText="1"/>
    </xf>
    <xf numFmtId="0" fontId="3" fillId="0" borderId="1" xfId="0" applyFont="1" applyFill="1" applyBorder="1" applyAlignment="1">
      <alignment horizontal="left" vertical="center" wrapText="1"/>
    </xf>
    <xf numFmtId="0" fontId="11" fillId="0" borderId="0" xfId="0" applyFont="1" applyAlignment="1">
      <alignment horizontal="left"/>
    </xf>
    <xf numFmtId="0" fontId="11" fillId="0" borderId="0" xfId="0" applyFont="1" applyAlignment="1">
      <alignment horizontal="left" wrapText="1"/>
    </xf>
    <xf numFmtId="0" fontId="11" fillId="0" borderId="0" xfId="0" applyFont="1" applyAlignment="1">
      <alignment horizontal="left"/>
    </xf>
  </cellXfs>
  <cellStyles count="3">
    <cellStyle name="Moneda" xfId="1" builtinId="4"/>
    <cellStyle name="Moneda 2" xfId="2" xr:uid="{690BA4D1-17D5-400E-A083-E543C563F796}"/>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L:\Administracion%20y%20RRHH\Web%20CCASA\2024\Soporte%202024\Contrataci&#243;n\V2%20-%20Modificaciones\Informe%20anual%20contratacion_Irekia_actualizadov2.xlsx" TargetMode="External"/><Relationship Id="rId1" Type="http://schemas.openxmlformats.org/officeDocument/2006/relationships/externalLinkPath" Target="file:///Z:\Arabako%20Gobernu%20Irekia\01.%20ARABA%20IREKIA\01-%20La%20Diputaci&#243;n%20Foral\Subsites\CCASA\Informe%20anual%20contratacion_Irekia_actualizadov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Exp2023"/>
      <sheetName val="EXP_filtrado"/>
      <sheetName val="EXP2023_2ºtrimestre"/>
      <sheetName val="Proveedores"/>
      <sheetName val="ESP2023_CCASA"/>
      <sheetName val="ESP2023_CCASA_MOD"/>
      <sheetName val="ESP2023_CCASA_PRO"/>
      <sheetName val="KONTR.TXIKI_2023"/>
      <sheetName val="Exp2023_anual"/>
    </sheetNames>
    <sheetDataSet>
      <sheetData sheetId="0" refreshError="1"/>
      <sheetData sheetId="1" refreshError="1"/>
      <sheetData sheetId="2" refreshError="1"/>
      <sheetData sheetId="3" refreshError="1"/>
      <sheetData sheetId="4" refreshError="1">
        <row r="1">
          <cell r="I1" t="str">
            <v>ESLEIPENDUNA / ADJUDICATARIA</v>
          </cell>
          <cell r="J1" t="str">
            <v>ESLEIPENDUNA ETE DA (BAI/EZ) / ADJUDICATARIA ES PYME (SI/NO)</v>
          </cell>
        </row>
        <row r="2">
          <cell r="I2"/>
          <cell r="J2"/>
        </row>
        <row r="3">
          <cell r="I3" t="str">
            <v>SAP ESPAÑA. S.A.</v>
          </cell>
          <cell r="J3" t="str">
            <v>EZ / NO</v>
          </cell>
        </row>
        <row r="4">
          <cell r="I4" t="str">
            <v>SURNE MUTUA DE SEGUROS Y REASEGUROS A PRIMA FIJA</v>
          </cell>
          <cell r="J4" t="str">
            <v>EZ / NO</v>
          </cell>
        </row>
        <row r="5">
          <cell r="I5" t="str">
            <v>ECONOCOM PRODUCTS &amp; SOLUTIONS, S.A.U.</v>
          </cell>
          <cell r="J5" t="str">
            <v xml:space="preserve"> BAI / SÍ </v>
          </cell>
        </row>
        <row r="6">
          <cell r="I6" t="str">
            <v>ENTELGY IBAI, S.A.</v>
          </cell>
          <cell r="J6" t="str">
            <v>EZ / NO</v>
          </cell>
        </row>
        <row r="7">
          <cell r="I7" t="str">
            <v>ESPUBLICO SERVICIOS PARA LA ADMINISTRACIÓN, S.A.</v>
          </cell>
          <cell r="J7" t="str">
            <v>EZ / NO</v>
          </cell>
        </row>
        <row r="8">
          <cell r="I8" t="str">
            <v>COSTAISA, S.A.</v>
          </cell>
          <cell r="J8" t="str">
            <v>EZ / NO</v>
          </cell>
        </row>
        <row r="9">
          <cell r="I9" t="str">
            <v>SERIKAT CONSULTORÍA E INFORMÁTICA, S.A.</v>
          </cell>
          <cell r="J9" t="str">
            <v>EZ / NO</v>
          </cell>
        </row>
        <row r="10">
          <cell r="I10" t="str">
            <v>PRICEWATERHOUSECOOPERS ASESORES DE NEGOCIOS, S.L.</v>
          </cell>
          <cell r="J10" t="str">
            <v>EZ / NO</v>
          </cell>
        </row>
        <row r="11">
          <cell r="I11" t="str">
            <v>CANARIAS TECNOLÓGICA Y SISTEMAS DE INFORMACIÓN 2013, S.L.</v>
          </cell>
          <cell r="J11" t="str">
            <v xml:space="preserve"> BAI / SÍ </v>
          </cell>
        </row>
        <row r="12">
          <cell r="I12" t="str">
            <v>TEKNEI INFORMATION TECHNOLOGY, S.L.</v>
          </cell>
          <cell r="J12" t="str">
            <v>EZ / NO</v>
          </cell>
        </row>
        <row r="13">
          <cell r="I13" t="str">
            <v>DEUSTO SEIDOR, S.A.</v>
          </cell>
          <cell r="J13" t="str">
            <v>EZ / NO</v>
          </cell>
        </row>
        <row r="14">
          <cell r="I14" t="str">
            <v>ECNA INFORMÁTICA, S.L.</v>
          </cell>
          <cell r="J14" t="str">
            <v xml:space="preserve"> BAI / SÍ </v>
          </cell>
        </row>
        <row r="15">
          <cell r="I15" t="str">
            <v>APLICACIONES Y TRATAMIENTOS DE SISTEMAS, S.A.</v>
          </cell>
          <cell r="J15" t="str">
            <v>EZ / NO</v>
          </cell>
        </row>
        <row r="16">
          <cell r="I16" t="str">
            <v>ADIMEDIA S.L.</v>
          </cell>
          <cell r="J16" t="str">
            <v xml:space="preserve"> BAI / SÍ </v>
          </cell>
        </row>
        <row r="17">
          <cell r="I17" t="str">
            <v>SEGURDADES S.L.</v>
          </cell>
          <cell r="J17" t="str">
            <v xml:space="preserve"> BAI / SÍ </v>
          </cell>
        </row>
        <row r="18">
          <cell r="I18" t="str">
            <v>SERIKAT CONSULTORÍA E INFORMÁTICA, S.A.</v>
          </cell>
          <cell r="J18" t="str">
            <v>EZ / NO</v>
          </cell>
        </row>
        <row r="19">
          <cell r="I19" t="str">
            <v>INETUM NORTE, S.L.U.</v>
          </cell>
          <cell r="J19" t="str">
            <v>EZ / NO</v>
          </cell>
        </row>
        <row r="20">
          <cell r="I20" t="str">
            <v>ECNA INFORMÁTICA S.L.</v>
          </cell>
          <cell r="J20" t="str">
            <v xml:space="preserve"> BAI / SÍ </v>
          </cell>
        </row>
        <row r="21">
          <cell r="I21" t="str">
            <v>SERIKAT CONSULTORÍA E INFORMÁTICA, S.A.</v>
          </cell>
          <cell r="J21" t="str">
            <v>EZ / NO</v>
          </cell>
        </row>
        <row r="22">
          <cell r="I22" t="str">
            <v>RICOH SPAIN IT SERVICES, S.L.U.</v>
          </cell>
          <cell r="J22" t="str">
            <v>EZ / NO</v>
          </cell>
        </row>
        <row r="23">
          <cell r="I23" t="str">
            <v>SPECIALIST COMPUTER CENTRES, S.L.</v>
          </cell>
          <cell r="J23" t="str">
            <v>EZ / NO</v>
          </cell>
        </row>
        <row r="24">
          <cell r="I24" t="str">
            <v>APLICACIONES Y TRATAMIENTOS DE SISTEMAS, S.A.</v>
          </cell>
          <cell r="J24" t="str">
            <v>EZ / NO</v>
          </cell>
        </row>
        <row r="25">
          <cell r="I25" t="str">
            <v>KYNDRYL ESPAÑA, S.A</v>
          </cell>
          <cell r="J25" t="str">
            <v>EZ / NO</v>
          </cell>
        </row>
        <row r="26">
          <cell r="I26" t="str">
            <v>KYNDRYL ESPAÑA, S.A</v>
          </cell>
          <cell r="J26" t="str">
            <v>EZ / NO</v>
          </cell>
        </row>
        <row r="27">
          <cell r="I27" t="str">
            <v>DEUSTO SEIDOR, S.A.</v>
          </cell>
          <cell r="J27" t="str">
            <v>EZ / NO</v>
          </cell>
        </row>
        <row r="28">
          <cell r="I28" t="str">
            <v>INDRA SOLUCIONES TECNOLOGÍAS DE LA INFORMACIÓN, S.L.U.</v>
          </cell>
          <cell r="J28" t="str">
            <v>EZ / NO</v>
          </cell>
        </row>
        <row r="29">
          <cell r="I29" t="str">
            <v>INGENIERÍA EN INTEGRACIÓN DE SISTEMAS DE INFORMACIÓN, S.A.</v>
          </cell>
          <cell r="J29" t="str">
            <v>EZ / NO</v>
          </cell>
        </row>
        <row r="30">
          <cell r="I30" t="str">
            <v>ACCENTURE S.L. SOCIEDAD UNIPERSONAL</v>
          </cell>
          <cell r="J30" t="str">
            <v>EZ / NO</v>
          </cell>
        </row>
        <row r="31">
          <cell r="I31" t="str">
            <v>DATA BASE STORAGE, S.L.</v>
          </cell>
          <cell r="J31" t="str">
            <v xml:space="preserve"> BAI / SÍ </v>
          </cell>
        </row>
        <row r="32">
          <cell r="I32" t="str">
            <v>VERSIA INFRAESTRUCTURAS TI, S.L.</v>
          </cell>
          <cell r="J32" t="str">
            <v xml:space="preserve"> BAI / SÍ </v>
          </cell>
        </row>
        <row r="33">
          <cell r="I33" t="str">
            <v>ECONOCOM SERVICIOS, S.A.</v>
          </cell>
          <cell r="J33" t="str">
            <v>EZ / NO</v>
          </cell>
        </row>
        <row r="34">
          <cell r="I34" t="str">
            <v>SPECIALIST COMPUTER CENTRES S.L.</v>
          </cell>
          <cell r="J34" t="str">
            <v>EZ / NO</v>
          </cell>
        </row>
        <row r="35">
          <cell r="I35" t="str">
            <v>INETUM NORTE, S.L.U.</v>
          </cell>
          <cell r="J35" t="str">
            <v>EZ / NO</v>
          </cell>
        </row>
        <row r="36">
          <cell r="I36" t="str">
            <v>APLICACIONES Y TRATAMIENTOS DE SISTEMAS, S.A.</v>
          </cell>
          <cell r="J36" t="str">
            <v>EZ / NO</v>
          </cell>
        </row>
        <row r="37">
          <cell r="I37" t="str">
            <v>SPECIALIST COMPUTER CENTRES S.L.</v>
          </cell>
          <cell r="J37" t="str">
            <v>EZ / NO</v>
          </cell>
        </row>
        <row r="38">
          <cell r="I38" t="str">
            <v>RICOH SPAIN IT SERVICES, S.L.U.</v>
          </cell>
          <cell r="J38" t="str">
            <v>EZ / NO</v>
          </cell>
        </row>
        <row r="53">
          <cell r="I53"/>
        </row>
      </sheetData>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8CD33B-85D4-48B6-AACD-3F987E327659}">
  <sheetPr filterMode="1"/>
  <dimension ref="A1:Q55"/>
  <sheetViews>
    <sheetView workbookViewId="0">
      <selection activeCell="F76" sqref="F76"/>
    </sheetView>
  </sheetViews>
  <sheetFormatPr baseColWidth="10" defaultRowHeight="15" x14ac:dyDescent="0.25"/>
  <cols>
    <col min="1" max="1" width="9.28515625" bestFit="1" customWidth="1"/>
    <col min="2" max="2" width="12.42578125" bestFit="1" customWidth="1"/>
    <col min="3" max="3" width="67.42578125" customWidth="1"/>
    <col min="4" max="4" width="34" customWidth="1"/>
    <col min="5" max="5" width="10.7109375" bestFit="1" customWidth="1"/>
    <col min="6" max="6" width="9.5703125" bestFit="1" customWidth="1"/>
    <col min="7" max="7" width="43.7109375" bestFit="1" customWidth="1"/>
    <col min="8" max="8" width="14.7109375" bestFit="1" customWidth="1"/>
    <col min="9" max="9" width="13.28515625" bestFit="1" customWidth="1"/>
    <col min="10" max="10" width="11.42578125" bestFit="1" customWidth="1"/>
    <col min="11" max="11" width="10.7109375" bestFit="1" customWidth="1"/>
    <col min="12" max="12" width="37.28515625" bestFit="1" customWidth="1"/>
    <col min="13" max="13" width="12.7109375" bestFit="1" customWidth="1"/>
    <col min="14" max="14" width="8.7109375" bestFit="1" customWidth="1"/>
    <col min="15" max="15" width="15.28515625" bestFit="1" customWidth="1"/>
    <col min="16" max="16" width="8.42578125" bestFit="1" customWidth="1"/>
    <col min="17" max="17" width="37.28515625" bestFit="1" customWidth="1"/>
  </cols>
  <sheetData>
    <row r="1" spans="1:17" s="2" customFormat="1" x14ac:dyDescent="0.25">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row>
    <row r="2" spans="1:17" x14ac:dyDescent="0.25">
      <c r="A2" t="s">
        <v>17</v>
      </c>
      <c r="B2">
        <v>6</v>
      </c>
      <c r="C2" t="s">
        <v>18</v>
      </c>
      <c r="D2" t="s">
        <v>19</v>
      </c>
      <c r="E2" t="s">
        <v>20</v>
      </c>
      <c r="F2" t="s">
        <v>21</v>
      </c>
      <c r="G2" t="s">
        <v>22</v>
      </c>
      <c r="H2">
        <v>152782.63</v>
      </c>
      <c r="I2" s="1">
        <v>45274</v>
      </c>
      <c r="J2" s="1">
        <v>45292</v>
      </c>
      <c r="K2" s="1">
        <v>45657</v>
      </c>
      <c r="L2" t="s">
        <v>23</v>
      </c>
      <c r="M2" t="s">
        <v>24</v>
      </c>
      <c r="N2">
        <v>2</v>
      </c>
      <c r="O2" t="s">
        <v>25</v>
      </c>
      <c r="P2">
        <v>2024</v>
      </c>
    </row>
    <row r="3" spans="1:17" x14ac:dyDescent="0.25">
      <c r="A3" t="s">
        <v>17</v>
      </c>
      <c r="B3">
        <v>8</v>
      </c>
      <c r="C3" t="s">
        <v>26</v>
      </c>
      <c r="D3" t="s">
        <v>19</v>
      </c>
      <c r="E3" t="s">
        <v>20</v>
      </c>
      <c r="F3" t="s">
        <v>21</v>
      </c>
      <c r="G3" t="s">
        <v>27</v>
      </c>
      <c r="H3">
        <v>250000</v>
      </c>
      <c r="I3" s="1">
        <v>45195</v>
      </c>
      <c r="J3" s="1">
        <v>45292</v>
      </c>
      <c r="K3" s="1">
        <v>45657</v>
      </c>
      <c r="L3" t="s">
        <v>28</v>
      </c>
      <c r="M3" t="s">
        <v>29</v>
      </c>
      <c r="N3">
        <v>1</v>
      </c>
      <c r="P3">
        <v>2024</v>
      </c>
      <c r="Q3" t="s">
        <v>30</v>
      </c>
    </row>
    <row r="4" spans="1:17" x14ac:dyDescent="0.25">
      <c r="A4" t="s">
        <v>17</v>
      </c>
      <c r="B4">
        <v>17</v>
      </c>
      <c r="C4" t="s">
        <v>31</v>
      </c>
      <c r="D4" t="s">
        <v>19</v>
      </c>
      <c r="E4" t="s">
        <v>20</v>
      </c>
      <c r="F4" t="s">
        <v>21</v>
      </c>
      <c r="G4" t="s">
        <v>32</v>
      </c>
      <c r="H4">
        <v>200000.9</v>
      </c>
      <c r="I4" s="1">
        <v>45201</v>
      </c>
      <c r="J4" s="1">
        <v>45292</v>
      </c>
      <c r="K4" s="1">
        <v>45657</v>
      </c>
      <c r="L4" t="s">
        <v>33</v>
      </c>
      <c r="M4" t="s">
        <v>29</v>
      </c>
      <c r="N4">
        <v>2</v>
      </c>
      <c r="P4">
        <v>2024</v>
      </c>
      <c r="Q4" t="s">
        <v>34</v>
      </c>
    </row>
    <row r="5" spans="1:17" x14ac:dyDescent="0.25">
      <c r="A5" t="s">
        <v>17</v>
      </c>
      <c r="B5">
        <v>46</v>
      </c>
      <c r="C5" t="s">
        <v>35</v>
      </c>
      <c r="D5" t="s">
        <v>19</v>
      </c>
      <c r="E5" t="s">
        <v>20</v>
      </c>
      <c r="F5" t="s">
        <v>21</v>
      </c>
      <c r="G5" t="s">
        <v>36</v>
      </c>
      <c r="H5">
        <v>3515.05</v>
      </c>
      <c r="I5" s="1">
        <v>45201</v>
      </c>
      <c r="J5" s="1">
        <v>45292</v>
      </c>
      <c r="K5" s="1">
        <v>45657</v>
      </c>
      <c r="L5" t="s">
        <v>37</v>
      </c>
      <c r="M5" t="s">
        <v>24</v>
      </c>
      <c r="N5">
        <v>1</v>
      </c>
      <c r="P5">
        <v>2024</v>
      </c>
      <c r="Q5" t="s">
        <v>38</v>
      </c>
    </row>
    <row r="6" spans="1:17" x14ac:dyDescent="0.25">
      <c r="A6" t="s">
        <v>17</v>
      </c>
      <c r="B6">
        <v>48</v>
      </c>
      <c r="C6" t="s">
        <v>39</v>
      </c>
      <c r="D6" t="s">
        <v>19</v>
      </c>
      <c r="E6" t="s">
        <v>20</v>
      </c>
      <c r="F6" t="s">
        <v>21</v>
      </c>
      <c r="G6" t="s">
        <v>27</v>
      </c>
      <c r="H6">
        <v>118000</v>
      </c>
      <c r="I6" s="1">
        <v>45287</v>
      </c>
      <c r="J6" s="1">
        <v>45292</v>
      </c>
      <c r="K6" s="1">
        <v>45657</v>
      </c>
      <c r="L6" t="s">
        <v>33</v>
      </c>
      <c r="M6" t="s">
        <v>29</v>
      </c>
      <c r="N6">
        <v>2</v>
      </c>
      <c r="O6" t="s">
        <v>40</v>
      </c>
      <c r="P6">
        <v>2024</v>
      </c>
      <c r="Q6" t="s">
        <v>41</v>
      </c>
    </row>
    <row r="7" spans="1:17" x14ac:dyDescent="0.25">
      <c r="A7" t="s">
        <v>42</v>
      </c>
      <c r="B7">
        <v>43</v>
      </c>
      <c r="C7" t="s">
        <v>43</v>
      </c>
      <c r="D7" t="s">
        <v>19</v>
      </c>
      <c r="E7" t="s">
        <v>20</v>
      </c>
      <c r="F7" t="s">
        <v>21</v>
      </c>
      <c r="G7" t="s">
        <v>44</v>
      </c>
      <c r="H7">
        <v>39998.97</v>
      </c>
      <c r="I7" s="1">
        <v>45195</v>
      </c>
      <c r="J7" s="1">
        <v>45292</v>
      </c>
      <c r="K7" s="1">
        <v>45657</v>
      </c>
      <c r="L7" t="s">
        <v>45</v>
      </c>
      <c r="M7" t="s">
        <v>29</v>
      </c>
      <c r="N7">
        <v>1</v>
      </c>
      <c r="O7" t="s">
        <v>40</v>
      </c>
      <c r="P7">
        <v>2024</v>
      </c>
      <c r="Q7" t="s">
        <v>46</v>
      </c>
    </row>
    <row r="8" spans="1:17" x14ac:dyDescent="0.25">
      <c r="A8" t="s">
        <v>47</v>
      </c>
      <c r="B8">
        <v>43</v>
      </c>
      <c r="C8" t="s">
        <v>48</v>
      </c>
      <c r="D8" t="s">
        <v>19</v>
      </c>
      <c r="E8" t="s">
        <v>20</v>
      </c>
      <c r="F8" t="s">
        <v>21</v>
      </c>
      <c r="G8" t="s">
        <v>49</v>
      </c>
      <c r="H8">
        <v>19998.88</v>
      </c>
      <c r="I8" s="1">
        <v>45195</v>
      </c>
      <c r="J8" s="1">
        <v>45292</v>
      </c>
      <c r="K8" s="1">
        <v>45657</v>
      </c>
      <c r="L8" t="s">
        <v>45</v>
      </c>
      <c r="M8" t="s">
        <v>29</v>
      </c>
      <c r="N8">
        <v>1</v>
      </c>
      <c r="O8" t="s">
        <v>40</v>
      </c>
      <c r="P8">
        <v>2024</v>
      </c>
      <c r="Q8" t="s">
        <v>46</v>
      </c>
    </row>
    <row r="9" spans="1:17" hidden="1" x14ac:dyDescent="0.25">
      <c r="A9" t="s">
        <v>60</v>
      </c>
      <c r="B9">
        <v>101</v>
      </c>
      <c r="C9" t="s">
        <v>100</v>
      </c>
      <c r="D9" t="s">
        <v>101</v>
      </c>
      <c r="E9" t="s">
        <v>62</v>
      </c>
      <c r="F9" t="s">
        <v>21</v>
      </c>
      <c r="G9" t="s">
        <v>102</v>
      </c>
      <c r="H9">
        <v>4994.88</v>
      </c>
      <c r="I9" s="1">
        <v>45282</v>
      </c>
      <c r="J9" s="1">
        <v>45282</v>
      </c>
      <c r="K9" s="1">
        <v>45291</v>
      </c>
      <c r="L9" t="s">
        <v>103</v>
      </c>
      <c r="M9" t="s">
        <v>24</v>
      </c>
      <c r="N9">
        <v>1</v>
      </c>
      <c r="O9" t="s">
        <v>56</v>
      </c>
      <c r="P9">
        <v>2023</v>
      </c>
      <c r="Q9" t="s">
        <v>104</v>
      </c>
    </row>
    <row r="10" spans="1:17" hidden="1" x14ac:dyDescent="0.25">
      <c r="A10" t="s">
        <v>60</v>
      </c>
      <c r="B10">
        <v>100</v>
      </c>
      <c r="C10" t="s">
        <v>105</v>
      </c>
      <c r="D10" t="s">
        <v>106</v>
      </c>
      <c r="E10" t="s">
        <v>62</v>
      </c>
      <c r="F10" t="s">
        <v>21</v>
      </c>
      <c r="G10" t="s">
        <v>107</v>
      </c>
      <c r="H10">
        <v>8954</v>
      </c>
      <c r="I10" s="1">
        <v>45281</v>
      </c>
      <c r="J10" s="1">
        <v>45281</v>
      </c>
      <c r="K10" s="1">
        <v>45291</v>
      </c>
      <c r="L10" t="s">
        <v>37</v>
      </c>
      <c r="M10" t="s">
        <v>29</v>
      </c>
      <c r="N10">
        <v>1</v>
      </c>
      <c r="O10" t="s">
        <v>56</v>
      </c>
      <c r="P10">
        <v>2023</v>
      </c>
      <c r="Q10" t="s">
        <v>104</v>
      </c>
    </row>
    <row r="11" spans="1:17" hidden="1" x14ac:dyDescent="0.25">
      <c r="A11" t="s">
        <v>50</v>
      </c>
      <c r="B11">
        <v>54</v>
      </c>
      <c r="C11" t="s">
        <v>51</v>
      </c>
      <c r="D11" t="s">
        <v>52</v>
      </c>
      <c r="E11" t="s">
        <v>53</v>
      </c>
      <c r="F11" t="s">
        <v>21</v>
      </c>
      <c r="G11" t="s">
        <v>54</v>
      </c>
      <c r="H11">
        <v>998479.82</v>
      </c>
      <c r="I11" s="1">
        <v>45278</v>
      </c>
      <c r="J11" s="1">
        <v>45275</v>
      </c>
      <c r="K11" s="1">
        <v>45657</v>
      </c>
      <c r="L11" t="s">
        <v>55</v>
      </c>
      <c r="M11" t="s">
        <v>24</v>
      </c>
      <c r="N11">
        <v>2</v>
      </c>
      <c r="O11" t="s">
        <v>56</v>
      </c>
      <c r="P11">
        <v>2023</v>
      </c>
      <c r="Q11" t="s">
        <v>34</v>
      </c>
    </row>
    <row r="12" spans="1:17" hidden="1" x14ac:dyDescent="0.25">
      <c r="A12" t="s">
        <v>50</v>
      </c>
      <c r="B12">
        <v>40</v>
      </c>
      <c r="C12" t="s">
        <v>57</v>
      </c>
      <c r="D12" t="s">
        <v>52</v>
      </c>
      <c r="E12" t="s">
        <v>53</v>
      </c>
      <c r="F12" t="s">
        <v>21</v>
      </c>
      <c r="G12" t="s">
        <v>58</v>
      </c>
      <c r="H12">
        <v>359370</v>
      </c>
      <c r="I12" s="1">
        <v>45281</v>
      </c>
      <c r="J12" s="1">
        <v>45281</v>
      </c>
      <c r="K12" s="1">
        <v>46387</v>
      </c>
      <c r="L12" t="s">
        <v>59</v>
      </c>
      <c r="M12" t="s">
        <v>29</v>
      </c>
      <c r="N12">
        <v>4</v>
      </c>
      <c r="O12" t="s">
        <v>56</v>
      </c>
      <c r="P12">
        <v>2023</v>
      </c>
    </row>
    <row r="13" spans="1:17" hidden="1" x14ac:dyDescent="0.25">
      <c r="A13" t="s">
        <v>60</v>
      </c>
      <c r="B13">
        <v>98</v>
      </c>
      <c r="C13" t="s">
        <v>108</v>
      </c>
      <c r="D13" t="s">
        <v>101</v>
      </c>
      <c r="E13" t="s">
        <v>62</v>
      </c>
      <c r="F13" t="s">
        <v>21</v>
      </c>
      <c r="G13" t="s">
        <v>109</v>
      </c>
      <c r="H13">
        <v>351.87</v>
      </c>
      <c r="I13" s="1">
        <v>45258</v>
      </c>
      <c r="J13" s="1">
        <v>45258</v>
      </c>
      <c r="K13" s="1">
        <v>45275</v>
      </c>
      <c r="L13" t="s">
        <v>103</v>
      </c>
      <c r="M13" t="s">
        <v>24</v>
      </c>
      <c r="N13">
        <v>1</v>
      </c>
      <c r="O13" t="s">
        <v>56</v>
      </c>
      <c r="P13">
        <v>2023</v>
      </c>
      <c r="Q13" t="s">
        <v>104</v>
      </c>
    </row>
    <row r="14" spans="1:17" hidden="1" x14ac:dyDescent="0.25">
      <c r="A14" t="s">
        <v>60</v>
      </c>
      <c r="B14">
        <v>99</v>
      </c>
      <c r="C14" t="s">
        <v>110</v>
      </c>
      <c r="D14" t="s">
        <v>101</v>
      </c>
      <c r="E14" t="s">
        <v>62</v>
      </c>
      <c r="F14" t="s">
        <v>21</v>
      </c>
      <c r="G14" t="s">
        <v>92</v>
      </c>
      <c r="H14">
        <v>1698.11</v>
      </c>
      <c r="I14" s="1">
        <v>45258</v>
      </c>
      <c r="J14" s="1">
        <v>45258</v>
      </c>
      <c r="K14" s="1">
        <v>45291</v>
      </c>
      <c r="L14" t="s">
        <v>103</v>
      </c>
      <c r="M14" t="s">
        <v>24</v>
      </c>
      <c r="N14">
        <v>1</v>
      </c>
      <c r="O14" t="s">
        <v>56</v>
      </c>
      <c r="P14">
        <v>2023</v>
      </c>
      <c r="Q14" t="s">
        <v>104</v>
      </c>
    </row>
    <row r="15" spans="1:17" hidden="1" x14ac:dyDescent="0.25">
      <c r="A15" t="s">
        <v>60</v>
      </c>
      <c r="B15">
        <v>95</v>
      </c>
      <c r="C15" t="s">
        <v>111</v>
      </c>
      <c r="D15" t="s">
        <v>106</v>
      </c>
      <c r="E15" t="s">
        <v>53</v>
      </c>
      <c r="F15" t="s">
        <v>21</v>
      </c>
      <c r="G15" t="s">
        <v>112</v>
      </c>
      <c r="H15">
        <v>18137.900000000001</v>
      </c>
      <c r="I15" s="1">
        <v>45246</v>
      </c>
      <c r="J15" s="1">
        <v>45247</v>
      </c>
      <c r="K15" s="1">
        <v>45443</v>
      </c>
      <c r="L15" t="s">
        <v>113</v>
      </c>
      <c r="M15" t="s">
        <v>29</v>
      </c>
      <c r="N15">
        <v>2</v>
      </c>
      <c r="O15" t="s">
        <v>40</v>
      </c>
      <c r="P15">
        <v>2023</v>
      </c>
      <c r="Q15" t="s">
        <v>114</v>
      </c>
    </row>
    <row r="16" spans="1:17" hidden="1" x14ac:dyDescent="0.25">
      <c r="A16" t="s">
        <v>60</v>
      </c>
      <c r="B16">
        <v>97</v>
      </c>
      <c r="C16" t="s">
        <v>115</v>
      </c>
      <c r="D16" t="s">
        <v>101</v>
      </c>
      <c r="E16" t="s">
        <v>62</v>
      </c>
      <c r="F16" t="s">
        <v>21</v>
      </c>
      <c r="G16" t="s">
        <v>92</v>
      </c>
      <c r="H16">
        <v>66.31</v>
      </c>
      <c r="I16" s="1">
        <v>45246</v>
      </c>
      <c r="J16" s="1">
        <v>45246</v>
      </c>
      <c r="K16" s="1">
        <v>45260</v>
      </c>
      <c r="L16" t="s">
        <v>103</v>
      </c>
      <c r="M16" t="s">
        <v>24</v>
      </c>
      <c r="N16">
        <v>1</v>
      </c>
      <c r="O16" t="s">
        <v>56</v>
      </c>
      <c r="P16">
        <v>2023</v>
      </c>
      <c r="Q16" t="s">
        <v>104</v>
      </c>
    </row>
    <row r="17" spans="1:17" hidden="1" x14ac:dyDescent="0.25">
      <c r="A17" t="s">
        <v>60</v>
      </c>
      <c r="B17">
        <v>96</v>
      </c>
      <c r="C17" t="s">
        <v>116</v>
      </c>
      <c r="D17" t="s">
        <v>106</v>
      </c>
      <c r="E17" t="s">
        <v>62</v>
      </c>
      <c r="F17" t="s">
        <v>21</v>
      </c>
      <c r="G17" t="s">
        <v>27</v>
      </c>
      <c r="H17">
        <v>9328.24</v>
      </c>
      <c r="I17" s="1">
        <v>45247</v>
      </c>
      <c r="J17" s="1">
        <v>45247</v>
      </c>
      <c r="K17" s="1">
        <v>45291</v>
      </c>
      <c r="L17" t="s">
        <v>45</v>
      </c>
      <c r="M17" t="s">
        <v>29</v>
      </c>
      <c r="N17">
        <v>1</v>
      </c>
      <c r="O17" t="s">
        <v>40</v>
      </c>
      <c r="P17">
        <v>2023</v>
      </c>
      <c r="Q17" t="s">
        <v>46</v>
      </c>
    </row>
    <row r="18" spans="1:17" hidden="1" x14ac:dyDescent="0.25">
      <c r="A18" t="s">
        <v>60</v>
      </c>
      <c r="B18">
        <v>94</v>
      </c>
      <c r="C18" t="s">
        <v>117</v>
      </c>
      <c r="D18" t="s">
        <v>101</v>
      </c>
      <c r="E18" t="s">
        <v>62</v>
      </c>
      <c r="F18" t="s">
        <v>21</v>
      </c>
      <c r="G18" t="s">
        <v>118</v>
      </c>
      <c r="H18">
        <v>457.31</v>
      </c>
      <c r="I18" s="1">
        <v>45222</v>
      </c>
      <c r="J18" s="1">
        <v>45222</v>
      </c>
      <c r="K18" s="1">
        <v>45229</v>
      </c>
      <c r="L18" t="s">
        <v>103</v>
      </c>
      <c r="M18" t="s">
        <v>24</v>
      </c>
      <c r="N18">
        <v>1</v>
      </c>
      <c r="O18" t="s">
        <v>56</v>
      </c>
      <c r="P18">
        <v>2023</v>
      </c>
      <c r="Q18" t="s">
        <v>104</v>
      </c>
    </row>
    <row r="19" spans="1:17" hidden="1" x14ac:dyDescent="0.25">
      <c r="A19" t="s">
        <v>60</v>
      </c>
      <c r="B19">
        <v>85</v>
      </c>
      <c r="C19" t="s">
        <v>119</v>
      </c>
      <c r="D19" t="s">
        <v>106</v>
      </c>
      <c r="E19" t="s">
        <v>62</v>
      </c>
      <c r="F19" t="s">
        <v>21</v>
      </c>
      <c r="G19" t="s">
        <v>87</v>
      </c>
      <c r="H19">
        <v>18149.990000000002</v>
      </c>
      <c r="I19" s="1">
        <v>45279</v>
      </c>
      <c r="J19" s="1">
        <v>45279</v>
      </c>
      <c r="K19" s="1">
        <v>45291</v>
      </c>
      <c r="L19" t="s">
        <v>55</v>
      </c>
      <c r="M19" t="s">
        <v>29</v>
      </c>
      <c r="N19">
        <v>1</v>
      </c>
      <c r="O19" t="s">
        <v>56</v>
      </c>
      <c r="P19">
        <v>2023</v>
      </c>
      <c r="Q19" t="s">
        <v>120</v>
      </c>
    </row>
    <row r="20" spans="1:17" hidden="1" x14ac:dyDescent="0.25">
      <c r="A20" t="s">
        <v>60</v>
      </c>
      <c r="B20">
        <v>92</v>
      </c>
      <c r="C20" t="s">
        <v>121</v>
      </c>
      <c r="D20" t="s">
        <v>106</v>
      </c>
      <c r="E20" t="s">
        <v>62</v>
      </c>
      <c r="F20" t="s">
        <v>21</v>
      </c>
      <c r="G20" t="s">
        <v>122</v>
      </c>
      <c r="H20">
        <v>11999.99</v>
      </c>
      <c r="I20" s="1">
        <v>45229</v>
      </c>
      <c r="J20" s="1">
        <v>45231</v>
      </c>
      <c r="K20" s="1">
        <v>45291</v>
      </c>
      <c r="L20" t="s">
        <v>37</v>
      </c>
      <c r="M20" t="s">
        <v>29</v>
      </c>
      <c r="N20">
        <v>1</v>
      </c>
      <c r="O20" t="s">
        <v>40</v>
      </c>
      <c r="P20">
        <v>2023</v>
      </c>
      <c r="Q20" t="s">
        <v>78</v>
      </c>
    </row>
    <row r="21" spans="1:17" hidden="1" x14ac:dyDescent="0.25">
      <c r="A21" t="s">
        <v>60</v>
      </c>
      <c r="B21">
        <v>93</v>
      </c>
      <c r="C21" t="s">
        <v>123</v>
      </c>
      <c r="D21" t="s">
        <v>106</v>
      </c>
      <c r="E21" t="s">
        <v>124</v>
      </c>
      <c r="F21" t="s">
        <v>21</v>
      </c>
      <c r="G21" t="s">
        <v>125</v>
      </c>
      <c r="H21">
        <v>18137.900000000001</v>
      </c>
      <c r="I21" s="1">
        <v>45237</v>
      </c>
      <c r="J21" s="1">
        <v>45237</v>
      </c>
      <c r="K21" s="1">
        <v>45291</v>
      </c>
      <c r="L21" t="s">
        <v>77</v>
      </c>
      <c r="M21" t="s">
        <v>29</v>
      </c>
      <c r="N21">
        <v>1</v>
      </c>
      <c r="O21" t="s">
        <v>40</v>
      </c>
      <c r="P21">
        <v>2023</v>
      </c>
      <c r="Q21" t="s">
        <v>64</v>
      </c>
    </row>
    <row r="22" spans="1:17" hidden="1" x14ac:dyDescent="0.25">
      <c r="A22" t="s">
        <v>60</v>
      </c>
      <c r="B22">
        <v>90</v>
      </c>
      <c r="C22" t="s">
        <v>126</v>
      </c>
      <c r="D22" t="s">
        <v>101</v>
      </c>
      <c r="E22" t="s">
        <v>62</v>
      </c>
      <c r="F22" t="s">
        <v>21</v>
      </c>
      <c r="G22" t="s">
        <v>127</v>
      </c>
      <c r="H22">
        <v>7514.1</v>
      </c>
      <c r="I22" s="1">
        <v>45209</v>
      </c>
      <c r="J22" s="1">
        <v>45209</v>
      </c>
      <c r="K22" s="1">
        <v>45226</v>
      </c>
      <c r="L22" t="s">
        <v>103</v>
      </c>
      <c r="M22" t="s">
        <v>24</v>
      </c>
      <c r="N22">
        <v>1</v>
      </c>
      <c r="O22" t="s">
        <v>56</v>
      </c>
      <c r="P22">
        <v>2023</v>
      </c>
      <c r="Q22" t="s">
        <v>128</v>
      </c>
    </row>
    <row r="23" spans="1:17" hidden="1" x14ac:dyDescent="0.25">
      <c r="A23" t="s">
        <v>60</v>
      </c>
      <c r="B23">
        <v>89</v>
      </c>
      <c r="C23" t="s">
        <v>129</v>
      </c>
      <c r="D23" t="s">
        <v>101</v>
      </c>
      <c r="E23" t="s">
        <v>62</v>
      </c>
      <c r="F23" t="s">
        <v>21</v>
      </c>
      <c r="G23" t="s">
        <v>130</v>
      </c>
      <c r="H23">
        <v>6138.81</v>
      </c>
      <c r="I23" s="1">
        <v>45205</v>
      </c>
      <c r="J23" s="1">
        <v>45205</v>
      </c>
      <c r="K23" s="1">
        <v>45236</v>
      </c>
      <c r="L23" t="s">
        <v>83</v>
      </c>
      <c r="M23" t="s">
        <v>24</v>
      </c>
      <c r="N23">
        <v>1</v>
      </c>
      <c r="O23" t="s">
        <v>56</v>
      </c>
      <c r="P23">
        <v>2023</v>
      </c>
      <c r="Q23" t="s">
        <v>104</v>
      </c>
    </row>
    <row r="24" spans="1:17" hidden="1" x14ac:dyDescent="0.25">
      <c r="A24" t="s">
        <v>60</v>
      </c>
      <c r="B24">
        <v>84</v>
      </c>
      <c r="C24" t="s">
        <v>131</v>
      </c>
      <c r="D24" t="s">
        <v>106</v>
      </c>
      <c r="E24" t="s">
        <v>53</v>
      </c>
      <c r="F24" t="s">
        <v>21</v>
      </c>
      <c r="G24" t="s">
        <v>132</v>
      </c>
      <c r="H24">
        <v>18148.79</v>
      </c>
      <c r="I24" s="1">
        <v>45243</v>
      </c>
      <c r="J24" s="1">
        <v>45243</v>
      </c>
      <c r="K24" s="1">
        <v>45608</v>
      </c>
      <c r="L24" t="s">
        <v>133</v>
      </c>
      <c r="M24" t="s">
        <v>29</v>
      </c>
      <c r="N24">
        <v>2</v>
      </c>
      <c r="O24" t="s">
        <v>40</v>
      </c>
      <c r="P24">
        <v>2023</v>
      </c>
      <c r="Q24" t="s">
        <v>114</v>
      </c>
    </row>
    <row r="25" spans="1:17" hidden="1" x14ac:dyDescent="0.25">
      <c r="A25" t="s">
        <v>60</v>
      </c>
      <c r="B25">
        <v>87</v>
      </c>
      <c r="C25" t="s">
        <v>134</v>
      </c>
      <c r="D25" t="s">
        <v>106</v>
      </c>
      <c r="E25" t="s">
        <v>62</v>
      </c>
      <c r="F25" t="s">
        <v>21</v>
      </c>
      <c r="G25" t="s">
        <v>135</v>
      </c>
      <c r="H25">
        <v>18137.900000000001</v>
      </c>
      <c r="I25" s="1">
        <v>45244</v>
      </c>
      <c r="J25" s="1">
        <v>45244</v>
      </c>
      <c r="K25" s="1">
        <v>45291</v>
      </c>
      <c r="L25" t="s">
        <v>136</v>
      </c>
      <c r="M25" t="s">
        <v>29</v>
      </c>
      <c r="N25">
        <v>1</v>
      </c>
      <c r="O25" t="s">
        <v>40</v>
      </c>
      <c r="P25">
        <v>2023</v>
      </c>
      <c r="Q25" t="s">
        <v>137</v>
      </c>
    </row>
    <row r="26" spans="1:17" hidden="1" x14ac:dyDescent="0.25">
      <c r="A26" t="s">
        <v>60</v>
      </c>
      <c r="B26">
        <v>88</v>
      </c>
      <c r="C26" t="s">
        <v>138</v>
      </c>
      <c r="D26" t="s">
        <v>106</v>
      </c>
      <c r="E26" t="s">
        <v>62</v>
      </c>
      <c r="F26" t="s">
        <v>21</v>
      </c>
      <c r="G26" t="s">
        <v>139</v>
      </c>
      <c r="H26">
        <v>18137.900000000001</v>
      </c>
      <c r="I26" s="1">
        <v>45224</v>
      </c>
      <c r="J26" s="1">
        <v>45224</v>
      </c>
      <c r="K26" s="1">
        <v>45291</v>
      </c>
      <c r="L26" t="s">
        <v>37</v>
      </c>
      <c r="M26" t="s">
        <v>29</v>
      </c>
      <c r="N26">
        <v>1</v>
      </c>
      <c r="O26" t="s">
        <v>40</v>
      </c>
      <c r="P26">
        <v>2023</v>
      </c>
      <c r="Q26" t="s">
        <v>78</v>
      </c>
    </row>
    <row r="27" spans="1:17" hidden="1" x14ac:dyDescent="0.25">
      <c r="A27" t="s">
        <v>60</v>
      </c>
      <c r="B27">
        <v>36</v>
      </c>
      <c r="C27" t="s">
        <v>61</v>
      </c>
      <c r="D27" t="s">
        <v>52</v>
      </c>
      <c r="E27" t="s">
        <v>62</v>
      </c>
      <c r="F27" t="s">
        <v>21</v>
      </c>
      <c r="G27" t="s">
        <v>63</v>
      </c>
      <c r="H27">
        <v>35574</v>
      </c>
      <c r="I27" s="1">
        <v>45195</v>
      </c>
      <c r="J27" s="1">
        <v>45195</v>
      </c>
      <c r="K27" s="1">
        <v>45291</v>
      </c>
      <c r="L27" t="s">
        <v>37</v>
      </c>
      <c r="M27" t="s">
        <v>29</v>
      </c>
      <c r="N27">
        <v>1</v>
      </c>
      <c r="O27" t="s">
        <v>40</v>
      </c>
      <c r="P27">
        <v>2023</v>
      </c>
      <c r="Q27" t="s">
        <v>64</v>
      </c>
    </row>
    <row r="28" spans="1:17" hidden="1" x14ac:dyDescent="0.25">
      <c r="A28" t="s">
        <v>60</v>
      </c>
      <c r="B28">
        <v>46</v>
      </c>
      <c r="C28" t="s">
        <v>65</v>
      </c>
      <c r="D28" t="s">
        <v>52</v>
      </c>
      <c r="E28" t="s">
        <v>62</v>
      </c>
      <c r="F28" t="s">
        <v>21</v>
      </c>
      <c r="G28" t="s">
        <v>36</v>
      </c>
      <c r="H28">
        <v>3515.05</v>
      </c>
      <c r="I28" s="1">
        <v>45195</v>
      </c>
      <c r="J28" s="1">
        <v>45195</v>
      </c>
      <c r="K28" s="1">
        <v>45291</v>
      </c>
      <c r="L28" t="s">
        <v>37</v>
      </c>
      <c r="M28" t="s">
        <v>24</v>
      </c>
      <c r="N28">
        <v>1</v>
      </c>
      <c r="O28" t="s">
        <v>56</v>
      </c>
      <c r="P28">
        <v>2023</v>
      </c>
      <c r="Q28" t="s">
        <v>38</v>
      </c>
    </row>
    <row r="29" spans="1:17" hidden="1" x14ac:dyDescent="0.25">
      <c r="A29" t="s">
        <v>60</v>
      </c>
      <c r="B29">
        <v>41</v>
      </c>
      <c r="C29" t="s">
        <v>140</v>
      </c>
      <c r="D29" t="s">
        <v>106</v>
      </c>
      <c r="E29" t="s">
        <v>62</v>
      </c>
      <c r="F29" t="s">
        <v>21</v>
      </c>
      <c r="G29" t="s">
        <v>141</v>
      </c>
      <c r="H29">
        <v>18137.900000000001</v>
      </c>
      <c r="I29" s="1">
        <v>45201</v>
      </c>
      <c r="J29" s="1">
        <v>45201</v>
      </c>
      <c r="K29" s="1">
        <v>45291</v>
      </c>
      <c r="L29" t="s">
        <v>77</v>
      </c>
      <c r="M29" t="s">
        <v>29</v>
      </c>
      <c r="N29">
        <v>1</v>
      </c>
      <c r="O29" t="s">
        <v>142</v>
      </c>
      <c r="P29">
        <v>2023</v>
      </c>
      <c r="Q29" t="s">
        <v>104</v>
      </c>
    </row>
    <row r="30" spans="1:17" hidden="1" x14ac:dyDescent="0.25">
      <c r="A30" t="s">
        <v>60</v>
      </c>
      <c r="B30">
        <v>6</v>
      </c>
      <c r="C30" t="s">
        <v>18</v>
      </c>
      <c r="D30" t="s">
        <v>52</v>
      </c>
      <c r="E30" t="s">
        <v>62</v>
      </c>
      <c r="F30" t="s">
        <v>21</v>
      </c>
      <c r="G30" t="s">
        <v>22</v>
      </c>
      <c r="H30">
        <v>8071.18</v>
      </c>
      <c r="I30" s="1">
        <v>45263</v>
      </c>
      <c r="J30" s="1">
        <v>45197</v>
      </c>
      <c r="K30" s="1">
        <v>45291</v>
      </c>
      <c r="L30" t="s">
        <v>23</v>
      </c>
      <c r="M30" t="s">
        <v>24</v>
      </c>
      <c r="N30">
        <v>2</v>
      </c>
      <c r="O30" t="s">
        <v>25</v>
      </c>
      <c r="P30">
        <v>2023</v>
      </c>
      <c r="Q30" t="s">
        <v>66</v>
      </c>
    </row>
    <row r="31" spans="1:17" hidden="1" x14ac:dyDescent="0.25">
      <c r="A31" t="s">
        <v>60</v>
      </c>
      <c r="B31">
        <v>82</v>
      </c>
      <c r="C31" t="s">
        <v>143</v>
      </c>
      <c r="D31" t="s">
        <v>106</v>
      </c>
      <c r="E31" t="s">
        <v>62</v>
      </c>
      <c r="F31" t="s">
        <v>21</v>
      </c>
      <c r="G31" t="s">
        <v>96</v>
      </c>
      <c r="H31">
        <v>18137.900000000001</v>
      </c>
      <c r="I31" s="1">
        <v>45197</v>
      </c>
      <c r="J31" s="1">
        <v>45197</v>
      </c>
      <c r="K31" s="1">
        <v>45291</v>
      </c>
      <c r="L31" t="s">
        <v>37</v>
      </c>
      <c r="M31" t="s">
        <v>29</v>
      </c>
      <c r="N31">
        <v>1</v>
      </c>
      <c r="O31" t="s">
        <v>56</v>
      </c>
      <c r="P31">
        <v>2023</v>
      </c>
      <c r="Q31" t="s">
        <v>144</v>
      </c>
    </row>
    <row r="32" spans="1:17" hidden="1" x14ac:dyDescent="0.25">
      <c r="A32" t="s">
        <v>60</v>
      </c>
      <c r="B32">
        <v>83</v>
      </c>
      <c r="C32" t="s">
        <v>145</v>
      </c>
      <c r="D32" t="s">
        <v>106</v>
      </c>
      <c r="E32" t="s">
        <v>62</v>
      </c>
      <c r="F32" t="s">
        <v>21</v>
      </c>
      <c r="G32" t="s">
        <v>109</v>
      </c>
      <c r="H32">
        <v>18149.990000000002</v>
      </c>
      <c r="I32" s="1">
        <v>45204</v>
      </c>
      <c r="J32" s="1">
        <v>45204</v>
      </c>
      <c r="K32" s="1">
        <v>45291</v>
      </c>
      <c r="L32" t="s">
        <v>146</v>
      </c>
      <c r="M32" t="s">
        <v>29</v>
      </c>
      <c r="N32">
        <v>1</v>
      </c>
      <c r="O32" t="s">
        <v>40</v>
      </c>
      <c r="P32">
        <v>2023</v>
      </c>
      <c r="Q32" t="s">
        <v>147</v>
      </c>
    </row>
    <row r="33" spans="1:17" hidden="1" x14ac:dyDescent="0.25">
      <c r="A33" t="s">
        <v>60</v>
      </c>
      <c r="B33">
        <v>86</v>
      </c>
      <c r="C33" t="s">
        <v>148</v>
      </c>
      <c r="D33" t="s">
        <v>106</v>
      </c>
      <c r="E33" t="s">
        <v>62</v>
      </c>
      <c r="F33" t="s">
        <v>21</v>
      </c>
      <c r="G33" t="s">
        <v>149</v>
      </c>
      <c r="H33">
        <v>14999.99</v>
      </c>
      <c r="I33" s="1">
        <v>45201</v>
      </c>
      <c r="J33" s="1">
        <v>45201</v>
      </c>
      <c r="K33" s="1">
        <v>45291</v>
      </c>
      <c r="L33" t="s">
        <v>150</v>
      </c>
      <c r="M33" t="s">
        <v>29</v>
      </c>
      <c r="N33">
        <v>1</v>
      </c>
      <c r="O33" t="s">
        <v>40</v>
      </c>
      <c r="P33">
        <v>2023</v>
      </c>
      <c r="Q33" t="s">
        <v>151</v>
      </c>
    </row>
    <row r="34" spans="1:17" hidden="1" x14ac:dyDescent="0.25">
      <c r="A34" t="s">
        <v>60</v>
      </c>
      <c r="B34">
        <v>74</v>
      </c>
      <c r="C34" t="s">
        <v>152</v>
      </c>
      <c r="D34" t="s">
        <v>106</v>
      </c>
      <c r="E34" t="s">
        <v>62</v>
      </c>
      <c r="F34" t="s">
        <v>21</v>
      </c>
      <c r="G34" t="s">
        <v>153</v>
      </c>
      <c r="H34">
        <v>17303</v>
      </c>
      <c r="I34" s="1">
        <v>45181</v>
      </c>
      <c r="J34" s="1">
        <v>45184</v>
      </c>
      <c r="K34" s="1">
        <v>45245</v>
      </c>
      <c r="L34" t="s">
        <v>55</v>
      </c>
      <c r="M34" t="s">
        <v>29</v>
      </c>
      <c r="N34">
        <v>1</v>
      </c>
      <c r="O34" t="s">
        <v>40</v>
      </c>
      <c r="P34">
        <v>2023</v>
      </c>
      <c r="Q34" t="s">
        <v>104</v>
      </c>
    </row>
    <row r="35" spans="1:17" hidden="1" x14ac:dyDescent="0.25">
      <c r="A35" t="s">
        <v>60</v>
      </c>
      <c r="B35">
        <v>78</v>
      </c>
      <c r="C35" t="s">
        <v>154</v>
      </c>
      <c r="D35" t="s">
        <v>106</v>
      </c>
      <c r="E35" t="s">
        <v>62</v>
      </c>
      <c r="F35" t="s">
        <v>21</v>
      </c>
      <c r="G35" t="s">
        <v>155</v>
      </c>
      <c r="H35">
        <v>18125.8</v>
      </c>
      <c r="I35" s="1">
        <v>45174</v>
      </c>
      <c r="J35" s="1">
        <v>45174</v>
      </c>
      <c r="K35" s="1">
        <v>45291</v>
      </c>
      <c r="L35" t="s">
        <v>45</v>
      </c>
      <c r="M35" t="s">
        <v>29</v>
      </c>
      <c r="N35">
        <v>1</v>
      </c>
      <c r="O35" t="s">
        <v>70</v>
      </c>
      <c r="P35">
        <v>2023</v>
      </c>
      <c r="Q35" t="s">
        <v>156</v>
      </c>
    </row>
    <row r="36" spans="1:17" hidden="1" x14ac:dyDescent="0.25">
      <c r="A36" t="s">
        <v>60</v>
      </c>
      <c r="B36">
        <v>80</v>
      </c>
      <c r="C36" t="s">
        <v>157</v>
      </c>
      <c r="D36" t="s">
        <v>106</v>
      </c>
      <c r="E36" t="s">
        <v>62</v>
      </c>
      <c r="F36" t="s">
        <v>21</v>
      </c>
      <c r="G36" t="s">
        <v>158</v>
      </c>
      <c r="H36">
        <v>18137.900000000001</v>
      </c>
      <c r="I36" s="1">
        <v>45184</v>
      </c>
      <c r="J36" s="1">
        <v>45184</v>
      </c>
      <c r="K36" s="1">
        <v>45291</v>
      </c>
      <c r="L36" t="s">
        <v>37</v>
      </c>
      <c r="M36" t="s">
        <v>29</v>
      </c>
      <c r="N36">
        <v>1</v>
      </c>
      <c r="O36" t="s">
        <v>40</v>
      </c>
      <c r="P36">
        <v>2023</v>
      </c>
      <c r="Q36" t="s">
        <v>104</v>
      </c>
    </row>
    <row r="37" spans="1:17" hidden="1" x14ac:dyDescent="0.25">
      <c r="A37" t="s">
        <v>60</v>
      </c>
      <c r="B37">
        <v>81</v>
      </c>
      <c r="C37" t="s">
        <v>159</v>
      </c>
      <c r="D37" t="s">
        <v>106</v>
      </c>
      <c r="E37" t="s">
        <v>62</v>
      </c>
      <c r="F37" t="s">
        <v>21</v>
      </c>
      <c r="G37" t="s">
        <v>160</v>
      </c>
      <c r="H37">
        <v>18137.900000000001</v>
      </c>
      <c r="I37" s="1">
        <v>45184</v>
      </c>
      <c r="J37" s="1">
        <v>45184</v>
      </c>
      <c r="K37" s="1">
        <v>45291</v>
      </c>
      <c r="L37" t="s">
        <v>37</v>
      </c>
      <c r="M37" t="s">
        <v>29</v>
      </c>
      <c r="N37">
        <v>1</v>
      </c>
      <c r="O37" t="s">
        <v>56</v>
      </c>
      <c r="P37">
        <v>2023</v>
      </c>
      <c r="Q37" t="s">
        <v>104</v>
      </c>
    </row>
    <row r="38" spans="1:17" hidden="1" x14ac:dyDescent="0.25">
      <c r="A38" t="s">
        <v>60</v>
      </c>
      <c r="B38">
        <v>53</v>
      </c>
      <c r="C38" t="s">
        <v>161</v>
      </c>
      <c r="D38" t="s">
        <v>101</v>
      </c>
      <c r="E38" t="s">
        <v>62</v>
      </c>
      <c r="F38" t="s">
        <v>21</v>
      </c>
      <c r="G38" t="s">
        <v>92</v>
      </c>
      <c r="H38">
        <v>12181.05</v>
      </c>
      <c r="I38" s="1">
        <v>45138</v>
      </c>
      <c r="J38" s="1">
        <v>45138</v>
      </c>
      <c r="K38" s="1">
        <v>45169</v>
      </c>
      <c r="L38" t="s">
        <v>103</v>
      </c>
      <c r="M38" t="s">
        <v>24</v>
      </c>
      <c r="N38">
        <v>1</v>
      </c>
      <c r="O38" t="s">
        <v>70</v>
      </c>
      <c r="P38">
        <v>2023</v>
      </c>
      <c r="Q38" t="s">
        <v>104</v>
      </c>
    </row>
    <row r="39" spans="1:17" hidden="1" x14ac:dyDescent="0.25">
      <c r="A39" t="s">
        <v>60</v>
      </c>
      <c r="B39">
        <v>66</v>
      </c>
      <c r="C39" t="s">
        <v>162</v>
      </c>
      <c r="D39" t="s">
        <v>101</v>
      </c>
      <c r="E39" t="s">
        <v>62</v>
      </c>
      <c r="F39" t="s">
        <v>21</v>
      </c>
      <c r="G39" t="s">
        <v>163</v>
      </c>
      <c r="H39">
        <v>8192.27</v>
      </c>
      <c r="I39" s="1">
        <v>45131</v>
      </c>
      <c r="J39" s="1">
        <v>45131</v>
      </c>
      <c r="K39" s="1">
        <v>45162</v>
      </c>
      <c r="L39" t="s">
        <v>103</v>
      </c>
      <c r="M39" t="s">
        <v>24</v>
      </c>
      <c r="N39">
        <v>1</v>
      </c>
      <c r="O39" t="s">
        <v>56</v>
      </c>
      <c r="P39">
        <v>2023</v>
      </c>
      <c r="Q39" t="s">
        <v>164</v>
      </c>
    </row>
    <row r="40" spans="1:17" hidden="1" x14ac:dyDescent="0.25">
      <c r="A40" t="s">
        <v>60</v>
      </c>
      <c r="B40">
        <v>79</v>
      </c>
      <c r="C40" t="s">
        <v>165</v>
      </c>
      <c r="D40" t="s">
        <v>101</v>
      </c>
      <c r="E40" t="s">
        <v>62</v>
      </c>
      <c r="F40" t="s">
        <v>21</v>
      </c>
      <c r="G40" t="s">
        <v>69</v>
      </c>
      <c r="H40">
        <v>8225.24</v>
      </c>
      <c r="I40" s="1">
        <v>45127</v>
      </c>
      <c r="J40" s="1">
        <v>45158</v>
      </c>
      <c r="K40" s="1">
        <v>45127</v>
      </c>
      <c r="L40" t="s">
        <v>103</v>
      </c>
      <c r="M40" t="s">
        <v>24</v>
      </c>
      <c r="N40">
        <v>1</v>
      </c>
      <c r="O40" t="s">
        <v>56</v>
      </c>
      <c r="P40">
        <v>2023</v>
      </c>
      <c r="Q40" t="s">
        <v>104</v>
      </c>
    </row>
    <row r="41" spans="1:17" hidden="1" x14ac:dyDescent="0.25">
      <c r="A41" t="s">
        <v>60</v>
      </c>
      <c r="B41">
        <v>77</v>
      </c>
      <c r="C41" t="s">
        <v>166</v>
      </c>
      <c r="D41" t="s">
        <v>101</v>
      </c>
      <c r="E41" t="s">
        <v>62</v>
      </c>
      <c r="F41" t="s">
        <v>21</v>
      </c>
      <c r="G41" t="s">
        <v>92</v>
      </c>
      <c r="H41">
        <v>66.77</v>
      </c>
      <c r="I41" s="1">
        <v>45121</v>
      </c>
      <c r="J41" s="1">
        <v>45124</v>
      </c>
      <c r="K41" s="1">
        <v>45149</v>
      </c>
      <c r="L41" t="s">
        <v>103</v>
      </c>
      <c r="M41" t="s">
        <v>24</v>
      </c>
      <c r="N41">
        <v>1</v>
      </c>
      <c r="O41" t="s">
        <v>56</v>
      </c>
      <c r="P41">
        <v>2023</v>
      </c>
    </row>
    <row r="42" spans="1:17" hidden="1" x14ac:dyDescent="0.25">
      <c r="A42" t="s">
        <v>67</v>
      </c>
      <c r="B42">
        <v>70</v>
      </c>
      <c r="C42" t="s">
        <v>68</v>
      </c>
      <c r="D42" t="s">
        <v>52</v>
      </c>
      <c r="E42" t="s">
        <v>62</v>
      </c>
      <c r="F42" t="s">
        <v>21</v>
      </c>
      <c r="G42" t="s">
        <v>69</v>
      </c>
      <c r="H42">
        <v>11670.3</v>
      </c>
      <c r="I42" s="1">
        <v>45260</v>
      </c>
      <c r="J42" s="1">
        <v>45200</v>
      </c>
      <c r="K42" s="1">
        <v>45291</v>
      </c>
      <c r="L42" t="s">
        <v>23</v>
      </c>
      <c r="M42" t="s">
        <v>24</v>
      </c>
      <c r="N42">
        <v>1</v>
      </c>
      <c r="O42" t="s">
        <v>70</v>
      </c>
      <c r="P42">
        <v>2023</v>
      </c>
      <c r="Q42" t="s">
        <v>66</v>
      </c>
    </row>
    <row r="43" spans="1:17" hidden="1" x14ac:dyDescent="0.25">
      <c r="A43" t="s">
        <v>71</v>
      </c>
      <c r="B43">
        <v>54</v>
      </c>
      <c r="C43" t="s">
        <v>72</v>
      </c>
      <c r="D43" t="s">
        <v>52</v>
      </c>
      <c r="E43" t="s">
        <v>53</v>
      </c>
      <c r="F43" t="s">
        <v>21</v>
      </c>
      <c r="G43" t="s">
        <v>73</v>
      </c>
      <c r="H43">
        <v>5741450</v>
      </c>
      <c r="I43" s="1">
        <v>45275</v>
      </c>
      <c r="J43" s="1">
        <v>45292</v>
      </c>
      <c r="K43" s="1">
        <v>46022</v>
      </c>
      <c r="L43" t="s">
        <v>55</v>
      </c>
      <c r="M43" t="s">
        <v>29</v>
      </c>
      <c r="N43">
        <v>2</v>
      </c>
      <c r="O43" t="s">
        <v>70</v>
      </c>
      <c r="P43">
        <v>2023</v>
      </c>
      <c r="Q43" t="s">
        <v>74</v>
      </c>
    </row>
    <row r="44" spans="1:17" hidden="1" x14ac:dyDescent="0.25">
      <c r="A44" t="s">
        <v>71</v>
      </c>
      <c r="B44">
        <v>73</v>
      </c>
      <c r="C44" t="s">
        <v>75</v>
      </c>
      <c r="D44" t="s">
        <v>52</v>
      </c>
      <c r="E44" t="s">
        <v>62</v>
      </c>
      <c r="F44" t="s">
        <v>21</v>
      </c>
      <c r="G44" t="s">
        <v>76</v>
      </c>
      <c r="H44">
        <v>17787</v>
      </c>
      <c r="I44" s="1">
        <v>45215</v>
      </c>
      <c r="J44" s="1">
        <v>45215</v>
      </c>
      <c r="K44" s="1">
        <v>45246</v>
      </c>
      <c r="L44" t="s">
        <v>77</v>
      </c>
      <c r="M44" t="s">
        <v>24</v>
      </c>
      <c r="N44">
        <v>1</v>
      </c>
      <c r="O44" t="s">
        <v>56</v>
      </c>
      <c r="P44">
        <v>2023</v>
      </c>
      <c r="Q44" t="s">
        <v>78</v>
      </c>
    </row>
    <row r="45" spans="1:17" hidden="1" x14ac:dyDescent="0.25">
      <c r="A45" t="s">
        <v>71</v>
      </c>
      <c r="B45">
        <v>40</v>
      </c>
      <c r="C45" t="s">
        <v>79</v>
      </c>
      <c r="D45" t="s">
        <v>52</v>
      </c>
      <c r="E45" t="s">
        <v>53</v>
      </c>
      <c r="F45" t="s">
        <v>21</v>
      </c>
      <c r="G45" t="s">
        <v>58</v>
      </c>
      <c r="H45">
        <v>139999.95000000001</v>
      </c>
      <c r="I45" s="1">
        <v>45281</v>
      </c>
      <c r="J45" s="1">
        <v>45281</v>
      </c>
      <c r="K45" s="1">
        <v>46387</v>
      </c>
      <c r="L45" t="s">
        <v>59</v>
      </c>
      <c r="M45" t="s">
        <v>29</v>
      </c>
      <c r="N45">
        <v>8</v>
      </c>
      <c r="O45" t="s">
        <v>40</v>
      </c>
      <c r="P45">
        <v>2023</v>
      </c>
      <c r="Q45" t="s">
        <v>80</v>
      </c>
    </row>
    <row r="46" spans="1:17" hidden="1" x14ac:dyDescent="0.25">
      <c r="A46" t="s">
        <v>60</v>
      </c>
      <c r="B46">
        <v>48</v>
      </c>
      <c r="C46" t="s">
        <v>167</v>
      </c>
      <c r="D46" t="s">
        <v>168</v>
      </c>
      <c r="E46" t="s">
        <v>62</v>
      </c>
      <c r="F46" t="s">
        <v>21</v>
      </c>
      <c r="G46" t="s">
        <v>27</v>
      </c>
      <c r="H46">
        <v>118000</v>
      </c>
      <c r="I46" s="1">
        <v>45118</v>
      </c>
      <c r="J46" s="1">
        <v>45118</v>
      </c>
      <c r="K46" s="1">
        <v>45291</v>
      </c>
      <c r="L46" t="s">
        <v>33</v>
      </c>
      <c r="M46" t="s">
        <v>29</v>
      </c>
      <c r="N46">
        <v>2</v>
      </c>
      <c r="O46" t="s">
        <v>40</v>
      </c>
      <c r="P46">
        <v>2023</v>
      </c>
      <c r="Q46" t="s">
        <v>169</v>
      </c>
    </row>
    <row r="47" spans="1:17" hidden="1" x14ac:dyDescent="0.25">
      <c r="A47" t="s">
        <v>85</v>
      </c>
      <c r="B47">
        <v>62</v>
      </c>
      <c r="C47" t="s">
        <v>81</v>
      </c>
      <c r="D47" t="s">
        <v>52</v>
      </c>
      <c r="E47" t="s">
        <v>62</v>
      </c>
      <c r="F47" t="s">
        <v>21</v>
      </c>
      <c r="G47" t="s">
        <v>69</v>
      </c>
      <c r="H47">
        <v>7792.4</v>
      </c>
      <c r="I47" s="1">
        <v>45174</v>
      </c>
      <c r="J47" s="1">
        <v>45200</v>
      </c>
      <c r="K47" s="1">
        <v>45291</v>
      </c>
      <c r="L47" t="s">
        <v>83</v>
      </c>
      <c r="M47" t="s">
        <v>24</v>
      </c>
      <c r="N47">
        <v>1</v>
      </c>
      <c r="O47" t="s">
        <v>56</v>
      </c>
      <c r="P47">
        <v>2023</v>
      </c>
      <c r="Q47" t="s">
        <v>84</v>
      </c>
    </row>
    <row r="48" spans="1:17" hidden="1" x14ac:dyDescent="0.25">
      <c r="A48" t="s">
        <v>86</v>
      </c>
      <c r="B48">
        <v>62</v>
      </c>
      <c r="C48" t="s">
        <v>81</v>
      </c>
      <c r="D48" t="s">
        <v>52</v>
      </c>
      <c r="E48" t="s">
        <v>62</v>
      </c>
      <c r="F48" t="s">
        <v>21</v>
      </c>
      <c r="G48" t="s">
        <v>87</v>
      </c>
      <c r="H48">
        <v>115555</v>
      </c>
      <c r="I48" s="1">
        <v>45174</v>
      </c>
      <c r="J48" s="1">
        <v>45200</v>
      </c>
      <c r="K48" s="1">
        <v>45291</v>
      </c>
      <c r="L48" t="s">
        <v>83</v>
      </c>
      <c r="M48" t="s">
        <v>24</v>
      </c>
      <c r="N48">
        <v>4</v>
      </c>
      <c r="O48" t="s">
        <v>56</v>
      </c>
      <c r="P48">
        <v>2023</v>
      </c>
      <c r="Q48" t="s">
        <v>88</v>
      </c>
    </row>
    <row r="49" spans="1:17" hidden="1" x14ac:dyDescent="0.25">
      <c r="A49" t="s">
        <v>89</v>
      </c>
      <c r="B49">
        <v>62</v>
      </c>
      <c r="C49" t="s">
        <v>81</v>
      </c>
      <c r="D49" t="s">
        <v>52</v>
      </c>
      <c r="E49" t="s">
        <v>62</v>
      </c>
      <c r="F49" t="s">
        <v>21</v>
      </c>
      <c r="G49" t="s">
        <v>90</v>
      </c>
      <c r="H49">
        <v>53921.62</v>
      </c>
      <c r="I49" s="1">
        <v>45174</v>
      </c>
      <c r="J49" s="1">
        <v>45200</v>
      </c>
      <c r="K49" s="1">
        <v>45291</v>
      </c>
      <c r="L49" t="s">
        <v>83</v>
      </c>
      <c r="M49" t="s">
        <v>24</v>
      </c>
      <c r="N49">
        <v>2</v>
      </c>
      <c r="O49" t="s">
        <v>56</v>
      </c>
      <c r="P49">
        <v>2023</v>
      </c>
      <c r="Q49" t="s">
        <v>91</v>
      </c>
    </row>
    <row r="50" spans="1:17" hidden="1" x14ac:dyDescent="0.25">
      <c r="A50" t="s">
        <v>67</v>
      </c>
      <c r="B50">
        <v>62</v>
      </c>
      <c r="C50" t="s">
        <v>81</v>
      </c>
      <c r="D50" t="s">
        <v>52</v>
      </c>
      <c r="E50" t="s">
        <v>62</v>
      </c>
      <c r="F50" t="s">
        <v>21</v>
      </c>
      <c r="G50" t="s">
        <v>82</v>
      </c>
      <c r="H50">
        <v>75985.42</v>
      </c>
      <c r="I50" s="1">
        <v>45175</v>
      </c>
      <c r="J50" s="1">
        <v>45200</v>
      </c>
      <c r="K50" s="1">
        <v>45291</v>
      </c>
      <c r="L50" t="s">
        <v>83</v>
      </c>
      <c r="M50" t="s">
        <v>24</v>
      </c>
      <c r="N50">
        <v>1</v>
      </c>
      <c r="O50" t="s">
        <v>56</v>
      </c>
      <c r="P50">
        <v>2023</v>
      </c>
      <c r="Q50" t="s">
        <v>84</v>
      </c>
    </row>
    <row r="51" spans="1:17" hidden="1" x14ac:dyDescent="0.25">
      <c r="A51" t="s">
        <v>71</v>
      </c>
      <c r="B51">
        <v>62</v>
      </c>
      <c r="C51" t="s">
        <v>81</v>
      </c>
      <c r="D51" t="s">
        <v>52</v>
      </c>
      <c r="E51" t="s">
        <v>62</v>
      </c>
      <c r="F51" t="s">
        <v>21</v>
      </c>
      <c r="G51" t="s">
        <v>92</v>
      </c>
      <c r="H51">
        <v>578636.28</v>
      </c>
      <c r="I51" s="1">
        <v>45174</v>
      </c>
      <c r="J51" s="1">
        <v>45200</v>
      </c>
      <c r="K51" s="1">
        <v>45291</v>
      </c>
      <c r="L51" t="s">
        <v>83</v>
      </c>
      <c r="M51" t="s">
        <v>24</v>
      </c>
      <c r="N51">
        <v>1</v>
      </c>
      <c r="O51" t="s">
        <v>56</v>
      </c>
      <c r="P51">
        <v>2023</v>
      </c>
    </row>
    <row r="52" spans="1:17" hidden="1" x14ac:dyDescent="0.25">
      <c r="A52" t="s">
        <v>50</v>
      </c>
      <c r="B52">
        <v>62</v>
      </c>
      <c r="C52" t="s">
        <v>81</v>
      </c>
      <c r="D52" t="s">
        <v>52</v>
      </c>
      <c r="E52" t="s">
        <v>62</v>
      </c>
      <c r="F52" t="s">
        <v>21</v>
      </c>
      <c r="G52" t="s">
        <v>93</v>
      </c>
      <c r="H52">
        <v>76113.84</v>
      </c>
      <c r="I52" s="1">
        <v>45175</v>
      </c>
      <c r="J52" s="1">
        <v>45200</v>
      </c>
      <c r="K52" s="1">
        <v>45291</v>
      </c>
      <c r="L52" t="s">
        <v>83</v>
      </c>
      <c r="M52" t="s">
        <v>24</v>
      </c>
      <c r="N52">
        <v>1</v>
      </c>
      <c r="O52" t="s">
        <v>56</v>
      </c>
      <c r="P52">
        <v>2023</v>
      </c>
      <c r="Q52" t="s">
        <v>30</v>
      </c>
    </row>
    <row r="53" spans="1:17" hidden="1" x14ac:dyDescent="0.25">
      <c r="A53" t="s">
        <v>50</v>
      </c>
      <c r="B53">
        <v>9</v>
      </c>
      <c r="C53" t="s">
        <v>94</v>
      </c>
      <c r="D53" t="s">
        <v>52</v>
      </c>
      <c r="E53" t="s">
        <v>62</v>
      </c>
      <c r="F53" t="s">
        <v>21</v>
      </c>
      <c r="G53" t="s">
        <v>76</v>
      </c>
      <c r="H53">
        <v>197583.78</v>
      </c>
      <c r="I53" s="1">
        <v>45114</v>
      </c>
      <c r="J53" s="1">
        <v>45108</v>
      </c>
      <c r="K53" s="1">
        <v>45291</v>
      </c>
      <c r="L53" t="s">
        <v>23</v>
      </c>
      <c r="M53" t="s">
        <v>24</v>
      </c>
      <c r="N53">
        <v>1</v>
      </c>
      <c r="O53" t="s">
        <v>56</v>
      </c>
      <c r="P53">
        <v>2023</v>
      </c>
    </row>
    <row r="54" spans="1:17" hidden="1" x14ac:dyDescent="0.25">
      <c r="A54" t="s">
        <v>60</v>
      </c>
      <c r="B54">
        <v>11</v>
      </c>
      <c r="C54" t="s">
        <v>95</v>
      </c>
      <c r="D54" t="s">
        <v>52</v>
      </c>
      <c r="E54" t="s">
        <v>53</v>
      </c>
      <c r="F54" t="s">
        <v>21</v>
      </c>
      <c r="G54" t="s">
        <v>96</v>
      </c>
      <c r="H54">
        <v>3242800</v>
      </c>
      <c r="I54" s="1">
        <v>45222</v>
      </c>
      <c r="J54" s="1">
        <v>45222</v>
      </c>
      <c r="K54" s="1">
        <v>45923</v>
      </c>
      <c r="L54" t="s">
        <v>55</v>
      </c>
      <c r="M54" t="s">
        <v>29</v>
      </c>
      <c r="N54">
        <v>3</v>
      </c>
      <c r="O54" t="s">
        <v>40</v>
      </c>
      <c r="P54">
        <v>2023</v>
      </c>
      <c r="Q54" t="s">
        <v>34</v>
      </c>
    </row>
    <row r="55" spans="1:17" hidden="1" x14ac:dyDescent="0.25">
      <c r="A55" t="s">
        <v>60</v>
      </c>
      <c r="B55">
        <v>31</v>
      </c>
      <c r="C55" t="s">
        <v>97</v>
      </c>
      <c r="D55" t="s">
        <v>52</v>
      </c>
      <c r="E55" t="s">
        <v>62</v>
      </c>
      <c r="F55" t="s">
        <v>21</v>
      </c>
      <c r="G55" t="s">
        <v>90</v>
      </c>
      <c r="H55">
        <v>25771.79</v>
      </c>
      <c r="I55" s="1">
        <v>45197</v>
      </c>
      <c r="J55" s="1">
        <v>45197</v>
      </c>
      <c r="K55" s="1">
        <v>45291</v>
      </c>
      <c r="L55" t="s">
        <v>98</v>
      </c>
      <c r="M55" t="s">
        <v>29</v>
      </c>
      <c r="N55">
        <v>1</v>
      </c>
      <c r="O55" t="s">
        <v>56</v>
      </c>
      <c r="P55">
        <v>2023</v>
      </c>
      <c r="Q55" t="s">
        <v>99</v>
      </c>
    </row>
  </sheetData>
  <autoFilter ref="A1:Q55" xr:uid="{EE8CD33B-85D4-48B6-AACD-3F987E327659}">
    <filterColumn colId="4">
      <filters>
        <filter val="Prorrogado"/>
      </filters>
    </filterColumn>
  </autoFilter>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2FD093-C14D-40F9-8B2A-D8669893FF1F}">
  <dimension ref="A1:Q20"/>
  <sheetViews>
    <sheetView topLeftCell="E1" workbookViewId="0">
      <selection activeCell="M29" sqref="M29"/>
    </sheetView>
  </sheetViews>
  <sheetFormatPr baseColWidth="10" defaultRowHeight="15" x14ac:dyDescent="0.25"/>
  <cols>
    <col min="3" max="3" width="67.7109375" customWidth="1"/>
  </cols>
  <sheetData>
    <row r="1" spans="1:17" x14ac:dyDescent="0.25">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row>
    <row r="2" spans="1:17" x14ac:dyDescent="0.25">
      <c r="A2" t="s">
        <v>50</v>
      </c>
      <c r="B2">
        <v>54</v>
      </c>
      <c r="C2" t="s">
        <v>51</v>
      </c>
      <c r="D2" t="s">
        <v>52</v>
      </c>
      <c r="E2" t="s">
        <v>53</v>
      </c>
      <c r="F2" t="s">
        <v>21</v>
      </c>
      <c r="G2" t="s">
        <v>54</v>
      </c>
      <c r="H2">
        <v>998479.82</v>
      </c>
      <c r="I2" s="1">
        <v>45278</v>
      </c>
      <c r="J2" s="1">
        <v>45275</v>
      </c>
      <c r="K2" s="1">
        <v>45657</v>
      </c>
      <c r="L2" t="s">
        <v>55</v>
      </c>
      <c r="M2" t="s">
        <v>24</v>
      </c>
      <c r="N2">
        <v>2</v>
      </c>
      <c r="O2" t="s">
        <v>56</v>
      </c>
      <c r="P2">
        <v>2023</v>
      </c>
      <c r="Q2" t="s">
        <v>34</v>
      </c>
    </row>
    <row r="3" spans="1:17" x14ac:dyDescent="0.25">
      <c r="A3" t="s">
        <v>50</v>
      </c>
      <c r="B3">
        <v>40</v>
      </c>
      <c r="C3" t="s">
        <v>57</v>
      </c>
      <c r="D3" t="s">
        <v>52</v>
      </c>
      <c r="E3" t="s">
        <v>53</v>
      </c>
      <c r="F3" t="s">
        <v>21</v>
      </c>
      <c r="G3" t="s">
        <v>58</v>
      </c>
      <c r="H3">
        <v>359370</v>
      </c>
      <c r="I3" s="1">
        <v>45281</v>
      </c>
      <c r="J3" s="1">
        <v>45281</v>
      </c>
      <c r="K3" s="1">
        <v>46387</v>
      </c>
      <c r="L3" t="s">
        <v>59</v>
      </c>
      <c r="M3" t="s">
        <v>29</v>
      </c>
      <c r="N3">
        <v>4</v>
      </c>
      <c r="O3" t="s">
        <v>56</v>
      </c>
      <c r="P3">
        <v>2023</v>
      </c>
    </row>
    <row r="4" spans="1:17" x14ac:dyDescent="0.25">
      <c r="A4" t="s">
        <v>60</v>
      </c>
      <c r="B4">
        <v>36</v>
      </c>
      <c r="C4" t="s">
        <v>61</v>
      </c>
      <c r="D4" t="s">
        <v>52</v>
      </c>
      <c r="E4" t="s">
        <v>62</v>
      </c>
      <c r="F4" t="s">
        <v>21</v>
      </c>
      <c r="G4" t="s">
        <v>63</v>
      </c>
      <c r="H4">
        <v>35574</v>
      </c>
      <c r="I4" s="1">
        <v>45195</v>
      </c>
      <c r="J4" s="1">
        <v>45195</v>
      </c>
      <c r="K4" s="1">
        <v>45291</v>
      </c>
      <c r="L4" t="s">
        <v>37</v>
      </c>
      <c r="M4" t="s">
        <v>29</v>
      </c>
      <c r="N4">
        <v>1</v>
      </c>
      <c r="O4" t="s">
        <v>40</v>
      </c>
      <c r="P4">
        <v>2023</v>
      </c>
      <c r="Q4" t="s">
        <v>64</v>
      </c>
    </row>
    <row r="5" spans="1:17" x14ac:dyDescent="0.25">
      <c r="A5" t="s">
        <v>60</v>
      </c>
      <c r="B5">
        <v>46</v>
      </c>
      <c r="C5" t="s">
        <v>65</v>
      </c>
      <c r="D5" t="s">
        <v>52</v>
      </c>
      <c r="E5" t="s">
        <v>62</v>
      </c>
      <c r="F5" t="s">
        <v>21</v>
      </c>
      <c r="G5" t="s">
        <v>36</v>
      </c>
      <c r="H5">
        <v>3515.05</v>
      </c>
      <c r="I5" s="1">
        <v>45195</v>
      </c>
      <c r="J5" s="1">
        <v>45195</v>
      </c>
      <c r="K5" s="1">
        <v>45291</v>
      </c>
      <c r="L5" t="s">
        <v>37</v>
      </c>
      <c r="M5" t="s">
        <v>24</v>
      </c>
      <c r="N5">
        <v>1</v>
      </c>
      <c r="O5" t="s">
        <v>56</v>
      </c>
      <c r="P5">
        <v>2023</v>
      </c>
      <c r="Q5" t="s">
        <v>38</v>
      </c>
    </row>
    <row r="6" spans="1:17" x14ac:dyDescent="0.25">
      <c r="A6" t="s">
        <v>60</v>
      </c>
      <c r="B6">
        <v>6</v>
      </c>
      <c r="C6" t="s">
        <v>18</v>
      </c>
      <c r="D6" t="s">
        <v>52</v>
      </c>
      <c r="E6" t="s">
        <v>62</v>
      </c>
      <c r="F6" t="s">
        <v>21</v>
      </c>
      <c r="G6" t="s">
        <v>22</v>
      </c>
      <c r="H6">
        <v>8071.18</v>
      </c>
      <c r="I6" s="1">
        <v>45263</v>
      </c>
      <c r="J6" s="1">
        <v>45197</v>
      </c>
      <c r="K6" s="1">
        <v>45291</v>
      </c>
      <c r="L6" t="s">
        <v>23</v>
      </c>
      <c r="M6" t="s">
        <v>24</v>
      </c>
      <c r="N6">
        <v>2</v>
      </c>
      <c r="O6" t="s">
        <v>25</v>
      </c>
      <c r="P6">
        <v>2023</v>
      </c>
      <c r="Q6" t="s">
        <v>66</v>
      </c>
    </row>
    <row r="7" spans="1:17" x14ac:dyDescent="0.25">
      <c r="A7" t="s">
        <v>67</v>
      </c>
      <c r="B7">
        <v>70</v>
      </c>
      <c r="C7" t="s">
        <v>68</v>
      </c>
      <c r="D7" t="s">
        <v>52</v>
      </c>
      <c r="E7" t="s">
        <v>62</v>
      </c>
      <c r="F7" t="s">
        <v>21</v>
      </c>
      <c r="G7" t="s">
        <v>69</v>
      </c>
      <c r="H7">
        <v>11670.3</v>
      </c>
      <c r="I7" s="1">
        <v>45260</v>
      </c>
      <c r="J7" s="1">
        <v>45200</v>
      </c>
      <c r="K7" s="1">
        <v>45291</v>
      </c>
      <c r="L7" t="s">
        <v>23</v>
      </c>
      <c r="M7" t="s">
        <v>24</v>
      </c>
      <c r="N7">
        <v>1</v>
      </c>
      <c r="O7" t="s">
        <v>70</v>
      </c>
      <c r="P7">
        <v>2023</v>
      </c>
      <c r="Q7" t="s">
        <v>66</v>
      </c>
    </row>
    <row r="8" spans="1:17" x14ac:dyDescent="0.25">
      <c r="A8" t="s">
        <v>71</v>
      </c>
      <c r="B8">
        <v>54</v>
      </c>
      <c r="C8" t="s">
        <v>72</v>
      </c>
      <c r="D8" t="s">
        <v>52</v>
      </c>
      <c r="E8" t="s">
        <v>53</v>
      </c>
      <c r="F8" t="s">
        <v>21</v>
      </c>
      <c r="G8" t="s">
        <v>73</v>
      </c>
      <c r="H8">
        <v>5741450</v>
      </c>
      <c r="I8" s="1">
        <v>45275</v>
      </c>
      <c r="J8" s="1">
        <v>45292</v>
      </c>
      <c r="K8" s="1">
        <v>46022</v>
      </c>
      <c r="L8" t="s">
        <v>55</v>
      </c>
      <c r="M8" t="s">
        <v>29</v>
      </c>
      <c r="N8">
        <v>2</v>
      </c>
      <c r="O8" t="s">
        <v>70</v>
      </c>
      <c r="P8">
        <v>2023</v>
      </c>
      <c r="Q8" t="s">
        <v>74</v>
      </c>
    </row>
    <row r="9" spans="1:17" x14ac:dyDescent="0.25">
      <c r="A9" t="s">
        <v>71</v>
      </c>
      <c r="B9">
        <v>73</v>
      </c>
      <c r="C9" t="s">
        <v>75</v>
      </c>
      <c r="D9" t="s">
        <v>52</v>
      </c>
      <c r="E9" t="s">
        <v>62</v>
      </c>
      <c r="F9" t="s">
        <v>21</v>
      </c>
      <c r="G9" t="s">
        <v>76</v>
      </c>
      <c r="H9">
        <v>17787</v>
      </c>
      <c r="I9" s="1">
        <v>45215</v>
      </c>
      <c r="J9" s="1">
        <v>45215</v>
      </c>
      <c r="K9" s="1">
        <v>45246</v>
      </c>
      <c r="L9" t="s">
        <v>77</v>
      </c>
      <c r="M9" t="s">
        <v>24</v>
      </c>
      <c r="N9">
        <v>1</v>
      </c>
      <c r="O9" t="s">
        <v>56</v>
      </c>
      <c r="P9">
        <v>2023</v>
      </c>
      <c r="Q9" t="s">
        <v>78</v>
      </c>
    </row>
    <row r="10" spans="1:17" x14ac:dyDescent="0.25">
      <c r="A10" t="s">
        <v>71</v>
      </c>
      <c r="B10">
        <v>40</v>
      </c>
      <c r="C10" t="s">
        <v>79</v>
      </c>
      <c r="D10" t="s">
        <v>52</v>
      </c>
      <c r="E10" t="s">
        <v>53</v>
      </c>
      <c r="F10" t="s">
        <v>21</v>
      </c>
      <c r="G10" t="s">
        <v>58</v>
      </c>
      <c r="H10">
        <v>139999.95000000001</v>
      </c>
      <c r="I10" s="1">
        <v>45281</v>
      </c>
      <c r="J10" s="1">
        <v>45281</v>
      </c>
      <c r="K10" s="1">
        <v>46387</v>
      </c>
      <c r="L10" t="s">
        <v>59</v>
      </c>
      <c r="M10" t="s">
        <v>29</v>
      </c>
      <c r="N10">
        <v>8</v>
      </c>
      <c r="O10" t="s">
        <v>40</v>
      </c>
      <c r="P10">
        <v>2023</v>
      </c>
      <c r="Q10" t="s">
        <v>80</v>
      </c>
    </row>
    <row r="11" spans="1:17" x14ac:dyDescent="0.25">
      <c r="A11" t="s">
        <v>60</v>
      </c>
      <c r="B11">
        <v>48</v>
      </c>
      <c r="C11" t="s">
        <v>167</v>
      </c>
      <c r="D11" t="s">
        <v>168</v>
      </c>
      <c r="E11" t="s">
        <v>62</v>
      </c>
      <c r="F11" t="s">
        <v>21</v>
      </c>
      <c r="G11" t="s">
        <v>27</v>
      </c>
      <c r="H11">
        <v>118000</v>
      </c>
      <c r="I11" s="1">
        <v>45118</v>
      </c>
      <c r="J11" s="1">
        <v>45118</v>
      </c>
      <c r="K11" s="1">
        <v>45291</v>
      </c>
      <c r="L11" t="s">
        <v>33</v>
      </c>
      <c r="M11" t="s">
        <v>29</v>
      </c>
      <c r="N11">
        <v>2</v>
      </c>
      <c r="O11" t="s">
        <v>40</v>
      </c>
      <c r="P11">
        <v>2023</v>
      </c>
      <c r="Q11" t="s">
        <v>169</v>
      </c>
    </row>
    <row r="12" spans="1:17" x14ac:dyDescent="0.25">
      <c r="A12" t="s">
        <v>85</v>
      </c>
      <c r="B12">
        <v>62</v>
      </c>
      <c r="C12" t="s">
        <v>81</v>
      </c>
      <c r="D12" t="s">
        <v>52</v>
      </c>
      <c r="E12" t="s">
        <v>62</v>
      </c>
      <c r="F12" t="s">
        <v>21</v>
      </c>
      <c r="G12" t="s">
        <v>69</v>
      </c>
      <c r="H12">
        <v>7792.4</v>
      </c>
      <c r="I12" s="1">
        <v>45174</v>
      </c>
      <c r="J12" s="1">
        <v>45200</v>
      </c>
      <c r="K12" s="1">
        <v>45291</v>
      </c>
      <c r="L12" t="s">
        <v>83</v>
      </c>
      <c r="M12" t="s">
        <v>24</v>
      </c>
      <c r="N12">
        <v>1</v>
      </c>
      <c r="O12" t="s">
        <v>56</v>
      </c>
      <c r="P12">
        <v>2023</v>
      </c>
      <c r="Q12" t="s">
        <v>84</v>
      </c>
    </row>
    <row r="13" spans="1:17" x14ac:dyDescent="0.25">
      <c r="A13" t="s">
        <v>86</v>
      </c>
      <c r="B13">
        <v>62</v>
      </c>
      <c r="C13" t="s">
        <v>81</v>
      </c>
      <c r="D13" t="s">
        <v>52</v>
      </c>
      <c r="E13" t="s">
        <v>62</v>
      </c>
      <c r="F13" t="s">
        <v>21</v>
      </c>
      <c r="G13" t="s">
        <v>87</v>
      </c>
      <c r="H13">
        <v>115555</v>
      </c>
      <c r="I13" s="1">
        <v>45174</v>
      </c>
      <c r="J13" s="1">
        <v>45200</v>
      </c>
      <c r="K13" s="1">
        <v>45291</v>
      </c>
      <c r="L13" t="s">
        <v>83</v>
      </c>
      <c r="M13" t="s">
        <v>24</v>
      </c>
      <c r="N13">
        <v>4</v>
      </c>
      <c r="O13" t="s">
        <v>56</v>
      </c>
      <c r="P13">
        <v>2023</v>
      </c>
      <c r="Q13" t="s">
        <v>88</v>
      </c>
    </row>
    <row r="14" spans="1:17" x14ac:dyDescent="0.25">
      <c r="A14" t="s">
        <v>89</v>
      </c>
      <c r="B14">
        <v>62</v>
      </c>
      <c r="C14" t="s">
        <v>81</v>
      </c>
      <c r="D14" t="s">
        <v>52</v>
      </c>
      <c r="E14" t="s">
        <v>62</v>
      </c>
      <c r="F14" t="s">
        <v>21</v>
      </c>
      <c r="G14" t="s">
        <v>90</v>
      </c>
      <c r="H14">
        <v>53921.62</v>
      </c>
      <c r="I14" s="1">
        <v>45174</v>
      </c>
      <c r="J14" s="1">
        <v>45200</v>
      </c>
      <c r="K14" s="1">
        <v>45291</v>
      </c>
      <c r="L14" t="s">
        <v>83</v>
      </c>
      <c r="M14" t="s">
        <v>24</v>
      </c>
      <c r="N14">
        <v>2</v>
      </c>
      <c r="O14" t="s">
        <v>56</v>
      </c>
      <c r="P14">
        <v>2023</v>
      </c>
      <c r="Q14" t="s">
        <v>91</v>
      </c>
    </row>
    <row r="15" spans="1:17" x14ac:dyDescent="0.25">
      <c r="A15" t="s">
        <v>67</v>
      </c>
      <c r="B15">
        <v>62</v>
      </c>
      <c r="C15" t="s">
        <v>81</v>
      </c>
      <c r="D15" t="s">
        <v>52</v>
      </c>
      <c r="E15" t="s">
        <v>62</v>
      </c>
      <c r="F15" t="s">
        <v>21</v>
      </c>
      <c r="G15" t="s">
        <v>82</v>
      </c>
      <c r="H15">
        <v>75985.42</v>
      </c>
      <c r="I15" s="1">
        <v>45175</v>
      </c>
      <c r="J15" s="1">
        <v>45200</v>
      </c>
      <c r="K15" s="1">
        <v>45291</v>
      </c>
      <c r="L15" t="s">
        <v>83</v>
      </c>
      <c r="M15" t="s">
        <v>24</v>
      </c>
      <c r="N15">
        <v>1</v>
      </c>
      <c r="O15" t="s">
        <v>56</v>
      </c>
      <c r="P15">
        <v>2023</v>
      </c>
      <c r="Q15" t="s">
        <v>84</v>
      </c>
    </row>
    <row r="16" spans="1:17" x14ac:dyDescent="0.25">
      <c r="A16" t="s">
        <v>71</v>
      </c>
      <c r="B16">
        <v>62</v>
      </c>
      <c r="C16" t="s">
        <v>81</v>
      </c>
      <c r="D16" t="s">
        <v>52</v>
      </c>
      <c r="E16" t="s">
        <v>62</v>
      </c>
      <c r="F16" t="s">
        <v>21</v>
      </c>
      <c r="G16" t="s">
        <v>92</v>
      </c>
      <c r="H16">
        <v>578636.28</v>
      </c>
      <c r="I16" s="1">
        <v>45174</v>
      </c>
      <c r="J16" s="1">
        <v>45200</v>
      </c>
      <c r="K16" s="1">
        <v>45291</v>
      </c>
      <c r="L16" t="s">
        <v>83</v>
      </c>
      <c r="M16" t="s">
        <v>24</v>
      </c>
      <c r="N16">
        <v>1</v>
      </c>
      <c r="O16" t="s">
        <v>56</v>
      </c>
      <c r="P16">
        <v>2023</v>
      </c>
    </row>
    <row r="17" spans="1:17" x14ac:dyDescent="0.25">
      <c r="A17" t="s">
        <v>50</v>
      </c>
      <c r="B17">
        <v>62</v>
      </c>
      <c r="C17" t="s">
        <v>81</v>
      </c>
      <c r="D17" t="s">
        <v>52</v>
      </c>
      <c r="E17" t="s">
        <v>62</v>
      </c>
      <c r="F17" t="s">
        <v>21</v>
      </c>
      <c r="G17" t="s">
        <v>93</v>
      </c>
      <c r="H17">
        <v>76113.84</v>
      </c>
      <c r="I17" s="1">
        <v>45175</v>
      </c>
      <c r="J17" s="1">
        <v>45200</v>
      </c>
      <c r="K17" s="1">
        <v>45291</v>
      </c>
      <c r="L17" t="s">
        <v>83</v>
      </c>
      <c r="M17" t="s">
        <v>24</v>
      </c>
      <c r="N17">
        <v>1</v>
      </c>
      <c r="O17" t="s">
        <v>56</v>
      </c>
      <c r="P17">
        <v>2023</v>
      </c>
      <c r="Q17" t="s">
        <v>30</v>
      </c>
    </row>
    <row r="18" spans="1:17" x14ac:dyDescent="0.25">
      <c r="A18" t="s">
        <v>50</v>
      </c>
      <c r="B18">
        <v>9</v>
      </c>
      <c r="C18" t="s">
        <v>94</v>
      </c>
      <c r="D18" t="s">
        <v>52</v>
      </c>
      <c r="E18" t="s">
        <v>62</v>
      </c>
      <c r="F18" t="s">
        <v>21</v>
      </c>
      <c r="G18" t="s">
        <v>76</v>
      </c>
      <c r="H18">
        <v>197583.78</v>
      </c>
      <c r="I18" s="1">
        <v>45114</v>
      </c>
      <c r="J18" s="1">
        <v>45108</v>
      </c>
      <c r="K18" s="1">
        <v>45291</v>
      </c>
      <c r="L18" t="s">
        <v>23</v>
      </c>
      <c r="M18" t="s">
        <v>24</v>
      </c>
      <c r="N18">
        <v>1</v>
      </c>
      <c r="O18" t="s">
        <v>56</v>
      </c>
      <c r="P18">
        <v>2023</v>
      </c>
    </row>
    <row r="19" spans="1:17" x14ac:dyDescent="0.25">
      <c r="A19" t="s">
        <v>60</v>
      </c>
      <c r="B19">
        <v>11</v>
      </c>
      <c r="C19" t="s">
        <v>95</v>
      </c>
      <c r="D19" t="s">
        <v>52</v>
      </c>
      <c r="E19" t="s">
        <v>53</v>
      </c>
      <c r="F19" t="s">
        <v>21</v>
      </c>
      <c r="G19" t="s">
        <v>96</v>
      </c>
      <c r="H19">
        <v>3242800</v>
      </c>
      <c r="I19" s="1">
        <v>45222</v>
      </c>
      <c r="J19" s="1">
        <v>45222</v>
      </c>
      <c r="K19" s="1">
        <v>45923</v>
      </c>
      <c r="L19" t="s">
        <v>55</v>
      </c>
      <c r="M19" t="s">
        <v>29</v>
      </c>
      <c r="N19">
        <v>3</v>
      </c>
      <c r="O19" t="s">
        <v>40</v>
      </c>
      <c r="P19">
        <v>2023</v>
      </c>
      <c r="Q19" t="s">
        <v>34</v>
      </c>
    </row>
    <row r="20" spans="1:17" x14ac:dyDescent="0.25">
      <c r="A20" t="s">
        <v>60</v>
      </c>
      <c r="B20">
        <v>31</v>
      </c>
      <c r="C20" t="s">
        <v>97</v>
      </c>
      <c r="D20" t="s">
        <v>52</v>
      </c>
      <c r="E20" t="s">
        <v>62</v>
      </c>
      <c r="F20" t="s">
        <v>21</v>
      </c>
      <c r="G20" t="s">
        <v>90</v>
      </c>
      <c r="H20">
        <v>25771.79</v>
      </c>
      <c r="I20" s="1">
        <v>45197</v>
      </c>
      <c r="J20" s="1">
        <v>45197</v>
      </c>
      <c r="K20" s="1">
        <v>45291</v>
      </c>
      <c r="L20" t="s">
        <v>98</v>
      </c>
      <c r="M20" t="s">
        <v>29</v>
      </c>
      <c r="N20">
        <v>1</v>
      </c>
      <c r="O20" t="s">
        <v>56</v>
      </c>
      <c r="P20">
        <v>2023</v>
      </c>
      <c r="Q20" t="s">
        <v>99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E0404B-0C42-4503-A7E7-0DB4BA3093EE}">
  <dimension ref="A1:K51"/>
  <sheetViews>
    <sheetView showGridLines="0" zoomScale="95" zoomScaleNormal="95" workbookViewId="0">
      <selection activeCell="E8" sqref="E8"/>
    </sheetView>
  </sheetViews>
  <sheetFormatPr baseColWidth="10" defaultRowHeight="15" x14ac:dyDescent="0.25"/>
  <cols>
    <col min="1" max="1" width="13.5703125" style="8" customWidth="1"/>
    <col min="2" max="2" width="12.28515625" style="8" customWidth="1"/>
    <col min="3" max="3" width="10.7109375" style="8" customWidth="1"/>
    <col min="4" max="4" width="16.28515625" style="8" customWidth="1"/>
    <col min="5" max="6" width="28.5703125" style="8" customWidth="1"/>
    <col min="7" max="7" width="15" style="8" customWidth="1"/>
    <col min="8" max="8" width="14.5703125" style="8" customWidth="1"/>
    <col min="9" max="9" width="13.5703125" style="8" customWidth="1"/>
    <col min="10" max="10" width="14.7109375" style="8" customWidth="1"/>
  </cols>
  <sheetData>
    <row r="1" spans="1:11" ht="33.75" x14ac:dyDescent="0.25">
      <c r="A1" s="3" t="s">
        <v>611</v>
      </c>
      <c r="B1" s="37" t="s">
        <v>590</v>
      </c>
      <c r="C1" s="37" t="s">
        <v>170</v>
      </c>
      <c r="D1" s="37" t="s">
        <v>171</v>
      </c>
      <c r="E1" s="37" t="s">
        <v>591</v>
      </c>
      <c r="F1" s="37"/>
      <c r="G1" s="3" t="s">
        <v>592</v>
      </c>
      <c r="H1" s="37" t="s">
        <v>594</v>
      </c>
      <c r="I1" s="37" t="s">
        <v>172</v>
      </c>
      <c r="J1" s="37"/>
    </row>
    <row r="2" spans="1:11" ht="33.75" x14ac:dyDescent="0.25">
      <c r="A2" s="3" t="s">
        <v>589</v>
      </c>
      <c r="B2" s="37"/>
      <c r="C2" s="37"/>
      <c r="D2" s="37"/>
      <c r="E2" s="37"/>
      <c r="F2" s="37"/>
      <c r="G2" s="3" t="s">
        <v>593</v>
      </c>
      <c r="H2" s="37"/>
      <c r="I2" s="37"/>
      <c r="J2" s="37"/>
      <c r="K2" s="5"/>
    </row>
    <row r="3" spans="1:11" ht="33.75" x14ac:dyDescent="0.25">
      <c r="A3" s="4" t="s">
        <v>612</v>
      </c>
      <c r="B3" s="4" t="s">
        <v>595</v>
      </c>
      <c r="C3" s="4" t="s">
        <v>177</v>
      </c>
      <c r="D3" s="12">
        <v>45278</v>
      </c>
      <c r="E3" s="4" t="s">
        <v>51</v>
      </c>
      <c r="F3" s="4" t="s">
        <v>613</v>
      </c>
      <c r="G3" s="14">
        <f>H3/1.21</f>
        <v>825189.9338842975</v>
      </c>
      <c r="H3" s="15">
        <v>998479.82</v>
      </c>
      <c r="I3" s="4" t="s">
        <v>566</v>
      </c>
      <c r="J3" s="4" t="s">
        <v>54</v>
      </c>
      <c r="K3" s="5"/>
    </row>
    <row r="4" spans="1:11" ht="45" x14ac:dyDescent="0.25">
      <c r="A4" s="4" t="s">
        <v>198</v>
      </c>
      <c r="B4" s="4" t="s">
        <v>595</v>
      </c>
      <c r="C4" s="4" t="s">
        <v>597</v>
      </c>
      <c r="D4" s="12">
        <v>45281</v>
      </c>
      <c r="E4" s="4" t="s">
        <v>57</v>
      </c>
      <c r="F4" s="4" t="s">
        <v>598</v>
      </c>
      <c r="G4" s="14">
        <v>297000</v>
      </c>
      <c r="H4" s="15">
        <f>G4*1.21</f>
        <v>359370</v>
      </c>
      <c r="I4" s="4" t="s">
        <v>580</v>
      </c>
      <c r="J4" s="4" t="s">
        <v>58</v>
      </c>
      <c r="K4" s="5"/>
    </row>
    <row r="5" spans="1:11" ht="33.75" x14ac:dyDescent="0.25">
      <c r="A5" s="4">
        <v>2023036</v>
      </c>
      <c r="B5" s="4" t="s">
        <v>595</v>
      </c>
      <c r="C5" s="4" t="s">
        <v>597</v>
      </c>
      <c r="D5" s="12">
        <v>45195</v>
      </c>
      <c r="E5" s="4" t="s">
        <v>61</v>
      </c>
      <c r="F5" s="4" t="s">
        <v>599</v>
      </c>
      <c r="G5" s="14">
        <v>29400</v>
      </c>
      <c r="H5" s="15">
        <f t="shared" ref="H5:H21" si="0">G5*1.21</f>
        <v>35574</v>
      </c>
      <c r="I5" s="4" t="s">
        <v>550</v>
      </c>
      <c r="J5" s="4" t="s">
        <v>63</v>
      </c>
      <c r="K5" s="5"/>
    </row>
    <row r="6" spans="1:11" ht="33.75" x14ac:dyDescent="0.25">
      <c r="A6" s="4">
        <v>2023046</v>
      </c>
      <c r="B6" s="4" t="s">
        <v>595</v>
      </c>
      <c r="C6" s="4" t="s">
        <v>177</v>
      </c>
      <c r="D6" s="12">
        <v>45195</v>
      </c>
      <c r="E6" s="4" t="s">
        <v>65</v>
      </c>
      <c r="F6" s="4" t="s">
        <v>600</v>
      </c>
      <c r="G6" s="14">
        <v>2905.0000000000005</v>
      </c>
      <c r="H6" s="15">
        <f t="shared" si="0"/>
        <v>3515.0500000000006</v>
      </c>
      <c r="I6" s="4" t="s">
        <v>552</v>
      </c>
      <c r="J6" s="4" t="s">
        <v>36</v>
      </c>
      <c r="K6" s="5"/>
    </row>
    <row r="7" spans="1:11" ht="45" x14ac:dyDescent="0.25">
      <c r="A7" s="4">
        <v>2023006</v>
      </c>
      <c r="B7" s="4" t="s">
        <v>595</v>
      </c>
      <c r="C7" s="4" t="s">
        <v>177</v>
      </c>
      <c r="D7" s="12">
        <v>45263</v>
      </c>
      <c r="E7" s="4" t="s">
        <v>18</v>
      </c>
      <c r="F7" s="4" t="s">
        <v>601</v>
      </c>
      <c r="G7" s="14">
        <v>6670.3966942148763</v>
      </c>
      <c r="H7" s="15">
        <f t="shared" si="0"/>
        <v>8071.18</v>
      </c>
      <c r="I7" s="4" t="s">
        <v>564</v>
      </c>
      <c r="J7" s="4" t="s">
        <v>22</v>
      </c>
      <c r="K7" s="5"/>
    </row>
    <row r="8" spans="1:11" ht="90" x14ac:dyDescent="0.25">
      <c r="A8" s="4" t="s">
        <v>199</v>
      </c>
      <c r="B8" s="4" t="s">
        <v>595</v>
      </c>
      <c r="C8" s="4" t="s">
        <v>177</v>
      </c>
      <c r="D8" s="12">
        <v>45260</v>
      </c>
      <c r="E8" s="4" t="s">
        <v>68</v>
      </c>
      <c r="F8" s="4" t="s">
        <v>602</v>
      </c>
      <c r="G8" s="14">
        <v>9644.8760330578516</v>
      </c>
      <c r="H8" s="15">
        <f t="shared" si="0"/>
        <v>11670.3</v>
      </c>
      <c r="I8" s="4" t="s">
        <v>247</v>
      </c>
      <c r="J8" s="4" t="s">
        <v>69</v>
      </c>
      <c r="K8" s="5"/>
    </row>
    <row r="9" spans="1:11" ht="33.75" x14ac:dyDescent="0.25">
      <c r="A9" s="4" t="s">
        <v>197</v>
      </c>
      <c r="B9" s="4" t="s">
        <v>595</v>
      </c>
      <c r="C9" s="4" t="s">
        <v>597</v>
      </c>
      <c r="D9" s="12">
        <v>45275</v>
      </c>
      <c r="E9" s="4" t="s">
        <v>72</v>
      </c>
      <c r="F9" s="4" t="s">
        <v>603</v>
      </c>
      <c r="G9" s="14">
        <v>4745000</v>
      </c>
      <c r="H9" s="15">
        <f t="shared" si="0"/>
        <v>5741450</v>
      </c>
      <c r="I9" s="4" t="s">
        <v>565</v>
      </c>
      <c r="J9" s="4" t="s">
        <v>73</v>
      </c>
      <c r="K9" s="5"/>
    </row>
    <row r="10" spans="1:11" ht="56.25" x14ac:dyDescent="0.25">
      <c r="A10" s="4" t="s">
        <v>200</v>
      </c>
      <c r="B10" s="4" t="s">
        <v>595</v>
      </c>
      <c r="C10" s="4" t="s">
        <v>177</v>
      </c>
      <c r="D10" s="12">
        <v>45215</v>
      </c>
      <c r="E10" s="4" t="s">
        <v>75</v>
      </c>
      <c r="F10" s="4" t="s">
        <v>604</v>
      </c>
      <c r="G10" s="14">
        <v>14700</v>
      </c>
      <c r="H10" s="15">
        <f t="shared" si="0"/>
        <v>17787</v>
      </c>
      <c r="I10" s="4" t="s">
        <v>321</v>
      </c>
      <c r="J10" s="4" t="s">
        <v>76</v>
      </c>
      <c r="K10" s="5"/>
    </row>
    <row r="11" spans="1:11" ht="45" x14ac:dyDescent="0.25">
      <c r="A11" s="4" t="s">
        <v>201</v>
      </c>
      <c r="B11" s="4" t="s">
        <v>595</v>
      </c>
      <c r="C11" s="4" t="s">
        <v>597</v>
      </c>
      <c r="D11" s="12">
        <v>45281</v>
      </c>
      <c r="E11" s="4" t="s">
        <v>79</v>
      </c>
      <c r="F11" s="4" t="s">
        <v>605</v>
      </c>
      <c r="G11" s="14">
        <v>115702.43801652893</v>
      </c>
      <c r="H11" s="15">
        <f t="shared" si="0"/>
        <v>139999.95000000001</v>
      </c>
      <c r="I11" s="4" t="s">
        <v>580</v>
      </c>
      <c r="J11" s="4" t="s">
        <v>58</v>
      </c>
      <c r="K11" s="5"/>
    </row>
    <row r="12" spans="1:11" ht="45" x14ac:dyDescent="0.25">
      <c r="A12" s="4">
        <v>2023048</v>
      </c>
      <c r="B12" s="13" t="s">
        <v>596</v>
      </c>
      <c r="C12" s="4" t="s">
        <v>597</v>
      </c>
      <c r="D12" s="12">
        <v>45118</v>
      </c>
      <c r="E12" s="4" t="s">
        <v>167</v>
      </c>
      <c r="F12" s="4" t="s">
        <v>606</v>
      </c>
      <c r="G12" s="14">
        <v>97520.661157024791</v>
      </c>
      <c r="H12" s="15">
        <f t="shared" si="0"/>
        <v>118000</v>
      </c>
      <c r="I12" s="4" t="s">
        <v>225</v>
      </c>
      <c r="J12" s="4" t="s">
        <v>27</v>
      </c>
      <c r="K12" s="5"/>
    </row>
    <row r="13" spans="1:11" ht="67.5" x14ac:dyDescent="0.25">
      <c r="A13" s="4" t="s">
        <v>202</v>
      </c>
      <c r="B13" s="4" t="s">
        <v>595</v>
      </c>
      <c r="C13" s="4" t="s">
        <v>177</v>
      </c>
      <c r="D13" s="12">
        <v>45174</v>
      </c>
      <c r="E13" s="4" t="s">
        <v>81</v>
      </c>
      <c r="F13" s="4" t="s">
        <v>607</v>
      </c>
      <c r="G13" s="14">
        <v>6440</v>
      </c>
      <c r="H13" s="15">
        <f t="shared" si="0"/>
        <v>7792.4</v>
      </c>
      <c r="I13" s="4" t="s">
        <v>247</v>
      </c>
      <c r="J13" s="4" t="s">
        <v>69</v>
      </c>
      <c r="K13" s="5"/>
    </row>
    <row r="14" spans="1:11" ht="67.5" x14ac:dyDescent="0.25">
      <c r="A14" s="4" t="s">
        <v>203</v>
      </c>
      <c r="B14" s="4" t="s">
        <v>595</v>
      </c>
      <c r="C14" s="4" t="s">
        <v>177</v>
      </c>
      <c r="D14" s="12">
        <v>45174</v>
      </c>
      <c r="E14" s="4" t="s">
        <v>81</v>
      </c>
      <c r="F14" s="4" t="s">
        <v>607</v>
      </c>
      <c r="G14" s="14">
        <v>95500</v>
      </c>
      <c r="H14" s="15">
        <f t="shared" si="0"/>
        <v>115555</v>
      </c>
      <c r="I14" s="4" t="s">
        <v>275</v>
      </c>
      <c r="J14" s="4" t="s">
        <v>87</v>
      </c>
      <c r="K14" s="5"/>
    </row>
    <row r="15" spans="1:11" ht="67.5" x14ac:dyDescent="0.25">
      <c r="A15" s="4" t="s">
        <v>204</v>
      </c>
      <c r="B15" s="4" t="s">
        <v>595</v>
      </c>
      <c r="C15" s="4" t="s">
        <v>177</v>
      </c>
      <c r="D15" s="12">
        <v>45174</v>
      </c>
      <c r="E15" s="4" t="s">
        <v>81</v>
      </c>
      <c r="F15" s="4" t="s">
        <v>607</v>
      </c>
      <c r="G15" s="14">
        <v>44563.32231404959</v>
      </c>
      <c r="H15" s="15">
        <f t="shared" si="0"/>
        <v>53921.62</v>
      </c>
      <c r="I15" s="4" t="s">
        <v>503</v>
      </c>
      <c r="J15" s="4" t="s">
        <v>90</v>
      </c>
      <c r="K15" s="5"/>
    </row>
    <row r="16" spans="1:11" ht="67.5" x14ac:dyDescent="0.25">
      <c r="A16" s="4" t="s">
        <v>205</v>
      </c>
      <c r="B16" s="4" t="s">
        <v>595</v>
      </c>
      <c r="C16" s="4" t="s">
        <v>177</v>
      </c>
      <c r="D16" s="12">
        <v>45175</v>
      </c>
      <c r="E16" s="4" t="s">
        <v>81</v>
      </c>
      <c r="F16" s="4" t="s">
        <v>607</v>
      </c>
      <c r="G16" s="14">
        <v>62797.867768595039</v>
      </c>
      <c r="H16" s="15">
        <f t="shared" si="0"/>
        <v>75985.42</v>
      </c>
      <c r="I16" s="4" t="s">
        <v>541</v>
      </c>
      <c r="J16" s="4" t="s">
        <v>82</v>
      </c>
      <c r="K16" s="5"/>
    </row>
    <row r="17" spans="1:11" ht="67.5" x14ac:dyDescent="0.25">
      <c r="A17" s="4" t="s">
        <v>206</v>
      </c>
      <c r="B17" s="4" t="s">
        <v>595</v>
      </c>
      <c r="C17" s="4" t="s">
        <v>177</v>
      </c>
      <c r="D17" s="12">
        <v>45174</v>
      </c>
      <c r="E17" s="4" t="s">
        <v>81</v>
      </c>
      <c r="F17" s="4" t="s">
        <v>607</v>
      </c>
      <c r="G17" s="14">
        <v>478211.80165289261</v>
      </c>
      <c r="H17" s="15">
        <f t="shared" si="0"/>
        <v>578636.28</v>
      </c>
      <c r="I17" s="4" t="s">
        <v>230</v>
      </c>
      <c r="J17" s="4" t="s">
        <v>92</v>
      </c>
      <c r="K17" s="5"/>
    </row>
    <row r="18" spans="1:11" ht="67.5" x14ac:dyDescent="0.25">
      <c r="A18" s="4" t="s">
        <v>207</v>
      </c>
      <c r="B18" s="4" t="s">
        <v>595</v>
      </c>
      <c r="C18" s="4" t="s">
        <v>177</v>
      </c>
      <c r="D18" s="12">
        <v>45175</v>
      </c>
      <c r="E18" s="4" t="s">
        <v>81</v>
      </c>
      <c r="F18" s="4" t="s">
        <v>607</v>
      </c>
      <c r="G18" s="14">
        <v>62904</v>
      </c>
      <c r="H18" s="15">
        <f t="shared" si="0"/>
        <v>76113.84</v>
      </c>
      <c r="I18" s="4" t="s">
        <v>400</v>
      </c>
      <c r="J18" s="4" t="s">
        <v>93</v>
      </c>
      <c r="K18" s="5"/>
    </row>
    <row r="19" spans="1:11" ht="33.75" x14ac:dyDescent="0.25">
      <c r="A19" s="4" t="s">
        <v>208</v>
      </c>
      <c r="B19" s="4" t="s">
        <v>595</v>
      </c>
      <c r="C19" s="4" t="s">
        <v>177</v>
      </c>
      <c r="D19" s="12">
        <v>45114</v>
      </c>
      <c r="E19" s="4" t="s">
        <v>94</v>
      </c>
      <c r="F19" s="4" t="s">
        <v>608</v>
      </c>
      <c r="G19" s="14">
        <v>163292.38016528927</v>
      </c>
      <c r="H19" s="15">
        <f t="shared" si="0"/>
        <v>197583.78000000003</v>
      </c>
      <c r="I19" s="4" t="s">
        <v>321</v>
      </c>
      <c r="J19" s="4" t="s">
        <v>76</v>
      </c>
      <c r="K19" s="5"/>
    </row>
    <row r="20" spans="1:11" ht="56.25" x14ac:dyDescent="0.25">
      <c r="A20" s="4">
        <v>2023011</v>
      </c>
      <c r="B20" s="4" t="s">
        <v>595</v>
      </c>
      <c r="C20" s="4" t="s">
        <v>597</v>
      </c>
      <c r="D20" s="12">
        <v>45222</v>
      </c>
      <c r="E20" s="4" t="s">
        <v>95</v>
      </c>
      <c r="F20" s="4" t="s">
        <v>609</v>
      </c>
      <c r="G20" s="14">
        <v>2680000</v>
      </c>
      <c r="H20" s="15">
        <f t="shared" si="0"/>
        <v>3242800</v>
      </c>
      <c r="I20" s="4" t="s">
        <v>548</v>
      </c>
      <c r="J20" s="4" t="s">
        <v>96</v>
      </c>
      <c r="K20" s="5"/>
    </row>
    <row r="21" spans="1:11" ht="33.75" x14ac:dyDescent="0.25">
      <c r="A21" s="4">
        <v>2023031</v>
      </c>
      <c r="B21" s="4" t="s">
        <v>595</v>
      </c>
      <c r="C21" s="4" t="s">
        <v>597</v>
      </c>
      <c r="D21" s="12">
        <v>45197</v>
      </c>
      <c r="E21" s="4" t="s">
        <v>97</v>
      </c>
      <c r="F21" s="4" t="s">
        <v>610</v>
      </c>
      <c r="G21" s="14">
        <v>21299</v>
      </c>
      <c r="H21" s="15">
        <f t="shared" si="0"/>
        <v>25771.79</v>
      </c>
      <c r="I21" s="4" t="s">
        <v>503</v>
      </c>
      <c r="J21" s="4" t="s">
        <v>90</v>
      </c>
      <c r="K21" s="5"/>
    </row>
    <row r="22" spans="1:11" x14ac:dyDescent="0.25">
      <c r="B22" s="7"/>
      <c r="C22" s="9"/>
    </row>
    <row r="23" spans="1:11" x14ac:dyDescent="0.25">
      <c r="C23" s="9"/>
    </row>
    <row r="24" spans="1:11" x14ac:dyDescent="0.25">
      <c r="C24" s="9"/>
    </row>
    <row r="25" spans="1:11" x14ac:dyDescent="0.25">
      <c r="C25" s="9"/>
    </row>
    <row r="26" spans="1:11" x14ac:dyDescent="0.25">
      <c r="C26" s="9"/>
    </row>
    <row r="27" spans="1:11" x14ac:dyDescent="0.25">
      <c r="C27" s="9"/>
    </row>
    <row r="28" spans="1:11" x14ac:dyDescent="0.25">
      <c r="C28" s="9"/>
    </row>
    <row r="29" spans="1:11" x14ac:dyDescent="0.25">
      <c r="C29" s="10"/>
    </row>
    <row r="30" spans="1:11" x14ac:dyDescent="0.25">
      <c r="C30" s="10"/>
    </row>
    <row r="31" spans="1:11" x14ac:dyDescent="0.25">
      <c r="C31" s="10"/>
    </row>
    <row r="32" spans="1:11" x14ac:dyDescent="0.25">
      <c r="C32" s="10"/>
    </row>
    <row r="33" spans="3:3" x14ac:dyDescent="0.25">
      <c r="C33" s="10"/>
    </row>
    <row r="34" spans="3:3" x14ac:dyDescent="0.25">
      <c r="C34" s="11"/>
    </row>
    <row r="35" spans="3:3" x14ac:dyDescent="0.25">
      <c r="C35" s="11"/>
    </row>
    <row r="36" spans="3:3" x14ac:dyDescent="0.25">
      <c r="C36" s="11"/>
    </row>
    <row r="37" spans="3:3" x14ac:dyDescent="0.25">
      <c r="C37" s="11"/>
    </row>
    <row r="38" spans="3:3" x14ac:dyDescent="0.25">
      <c r="C38" s="11"/>
    </row>
    <row r="39" spans="3:3" x14ac:dyDescent="0.25">
      <c r="C39" s="11"/>
    </row>
    <row r="40" spans="3:3" x14ac:dyDescent="0.25">
      <c r="C40" s="11"/>
    </row>
    <row r="41" spans="3:3" x14ac:dyDescent="0.25">
      <c r="C41" s="11"/>
    </row>
    <row r="42" spans="3:3" x14ac:dyDescent="0.25">
      <c r="C42" s="11"/>
    </row>
    <row r="43" spans="3:3" x14ac:dyDescent="0.25">
      <c r="C43" s="11"/>
    </row>
    <row r="44" spans="3:3" x14ac:dyDescent="0.25">
      <c r="C44" s="11"/>
    </row>
    <row r="45" spans="3:3" x14ac:dyDescent="0.25">
      <c r="C45" s="11"/>
    </row>
    <row r="46" spans="3:3" x14ac:dyDescent="0.25">
      <c r="C46" s="11"/>
    </row>
    <row r="47" spans="3:3" x14ac:dyDescent="0.25">
      <c r="C47" s="11"/>
    </row>
    <row r="48" spans="3:3" x14ac:dyDescent="0.25">
      <c r="C48" s="11"/>
    </row>
    <row r="49" spans="3:3" x14ac:dyDescent="0.25">
      <c r="C49" s="11"/>
    </row>
    <row r="50" spans="3:3" x14ac:dyDescent="0.25">
      <c r="C50" s="11"/>
    </row>
    <row r="51" spans="3:3" x14ac:dyDescent="0.25">
      <c r="C51" s="11"/>
    </row>
  </sheetData>
  <mergeCells count="6">
    <mergeCell ref="B1:B2"/>
    <mergeCell ref="C1:C2"/>
    <mergeCell ref="D1:D2"/>
    <mergeCell ref="H1:H2"/>
    <mergeCell ref="I1:J2"/>
    <mergeCell ref="E1:F2"/>
  </mergeCells>
  <phoneticPr fontId="6" type="noConversion"/>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9A9D97-14B5-4092-871B-FEA92C549C66}">
  <sheetPr filterMode="1"/>
  <dimension ref="A1:B231"/>
  <sheetViews>
    <sheetView zoomScale="57" zoomScaleNormal="57" workbookViewId="0">
      <selection activeCell="B266" sqref="B266"/>
    </sheetView>
  </sheetViews>
  <sheetFormatPr baseColWidth="10" defaultRowHeight="15" x14ac:dyDescent="0.25"/>
  <cols>
    <col min="1" max="9" width="111.7109375" customWidth="1"/>
  </cols>
  <sheetData>
    <row r="1" spans="1:2" x14ac:dyDescent="0.25">
      <c r="A1" t="s">
        <v>6</v>
      </c>
      <c r="B1" t="s">
        <v>209</v>
      </c>
    </row>
    <row r="2" spans="1:2" hidden="1" x14ac:dyDescent="0.25">
      <c r="A2" t="s">
        <v>210</v>
      </c>
      <c r="B2" t="s">
        <v>211</v>
      </c>
    </row>
    <row r="3" spans="1:2" hidden="1" x14ac:dyDescent="0.25">
      <c r="A3" t="s">
        <v>212</v>
      </c>
      <c r="B3" t="s">
        <v>213</v>
      </c>
    </row>
    <row r="4" spans="1:2" hidden="1" x14ac:dyDescent="0.25">
      <c r="A4" t="s">
        <v>180</v>
      </c>
      <c r="B4" t="s">
        <v>214</v>
      </c>
    </row>
    <row r="5" spans="1:2" hidden="1" x14ac:dyDescent="0.25">
      <c r="A5" t="s">
        <v>44</v>
      </c>
      <c r="B5" t="s">
        <v>215</v>
      </c>
    </row>
    <row r="6" spans="1:2" hidden="1" x14ac:dyDescent="0.25">
      <c r="A6" t="s">
        <v>216</v>
      </c>
      <c r="B6" t="s">
        <v>217</v>
      </c>
    </row>
    <row r="7" spans="1:2" hidden="1" x14ac:dyDescent="0.25">
      <c r="A7" t="s">
        <v>218</v>
      </c>
      <c r="B7" t="s">
        <v>219</v>
      </c>
    </row>
    <row r="8" spans="1:2" hidden="1" x14ac:dyDescent="0.25">
      <c r="A8" t="s">
        <v>149</v>
      </c>
      <c r="B8" t="s">
        <v>220</v>
      </c>
    </row>
    <row r="9" spans="1:2" hidden="1" x14ac:dyDescent="0.25">
      <c r="A9" t="s">
        <v>109</v>
      </c>
      <c r="B9" t="s">
        <v>221</v>
      </c>
    </row>
    <row r="10" spans="1:2" hidden="1" x14ac:dyDescent="0.25">
      <c r="A10" t="s">
        <v>222</v>
      </c>
      <c r="B10" t="s">
        <v>223</v>
      </c>
    </row>
    <row r="11" spans="1:2" hidden="1" x14ac:dyDescent="0.25">
      <c r="A11" t="s">
        <v>188</v>
      </c>
      <c r="B11" t="s">
        <v>224</v>
      </c>
    </row>
    <row r="12" spans="1:2" hidden="1" x14ac:dyDescent="0.25">
      <c r="A12" t="s">
        <v>27</v>
      </c>
      <c r="B12" t="s">
        <v>225</v>
      </c>
    </row>
    <row r="13" spans="1:2" hidden="1" x14ac:dyDescent="0.25">
      <c r="A13" t="s">
        <v>226</v>
      </c>
      <c r="B13" t="s">
        <v>227</v>
      </c>
    </row>
    <row r="14" spans="1:2" hidden="1" x14ac:dyDescent="0.25">
      <c r="A14" t="s">
        <v>228</v>
      </c>
      <c r="B14" t="s">
        <v>229</v>
      </c>
    </row>
    <row r="15" spans="1:2" hidden="1" x14ac:dyDescent="0.25">
      <c r="A15" t="s">
        <v>92</v>
      </c>
      <c r="B15" t="s">
        <v>230</v>
      </c>
    </row>
    <row r="16" spans="1:2" hidden="1" x14ac:dyDescent="0.25">
      <c r="A16" t="s">
        <v>231</v>
      </c>
      <c r="B16" t="s">
        <v>232</v>
      </c>
    </row>
    <row r="17" spans="1:2" hidden="1" x14ac:dyDescent="0.25">
      <c r="A17" t="s">
        <v>233</v>
      </c>
      <c r="B17" t="s">
        <v>234</v>
      </c>
    </row>
    <row r="18" spans="1:2" hidden="1" x14ac:dyDescent="0.25">
      <c r="A18" t="s">
        <v>235</v>
      </c>
      <c r="B18" t="s">
        <v>236</v>
      </c>
    </row>
    <row r="19" spans="1:2" hidden="1" x14ac:dyDescent="0.25">
      <c r="A19" t="s">
        <v>237</v>
      </c>
      <c r="B19" t="s">
        <v>238</v>
      </c>
    </row>
    <row r="20" spans="1:2" hidden="1" x14ac:dyDescent="0.25">
      <c r="A20" t="s">
        <v>239</v>
      </c>
      <c r="B20" t="s">
        <v>240</v>
      </c>
    </row>
    <row r="21" spans="1:2" hidden="1" x14ac:dyDescent="0.25">
      <c r="A21" t="s">
        <v>241</v>
      </c>
      <c r="B21" t="s">
        <v>242</v>
      </c>
    </row>
    <row r="22" spans="1:2" hidden="1" x14ac:dyDescent="0.25">
      <c r="A22" t="s">
        <v>243</v>
      </c>
      <c r="B22" t="s">
        <v>244</v>
      </c>
    </row>
    <row r="23" spans="1:2" hidden="1" x14ac:dyDescent="0.25">
      <c r="A23" t="s">
        <v>186</v>
      </c>
      <c r="B23" t="s">
        <v>245</v>
      </c>
    </row>
    <row r="24" spans="1:2" hidden="1" x14ac:dyDescent="0.25">
      <c r="A24" t="s">
        <v>196</v>
      </c>
      <c r="B24" t="s">
        <v>246</v>
      </c>
    </row>
    <row r="25" spans="1:2" hidden="1" x14ac:dyDescent="0.25">
      <c r="A25" t="s">
        <v>69</v>
      </c>
      <c r="B25" t="s">
        <v>247</v>
      </c>
    </row>
    <row r="26" spans="1:2" hidden="1" x14ac:dyDescent="0.25">
      <c r="A26" t="s">
        <v>248</v>
      </c>
      <c r="B26" t="s">
        <v>249</v>
      </c>
    </row>
    <row r="27" spans="1:2" hidden="1" x14ac:dyDescent="0.25">
      <c r="A27" t="s">
        <v>250</v>
      </c>
      <c r="B27" t="s">
        <v>251</v>
      </c>
    </row>
    <row r="28" spans="1:2" hidden="1" x14ac:dyDescent="0.25">
      <c r="A28" t="s">
        <v>252</v>
      </c>
      <c r="B28" t="s">
        <v>253</v>
      </c>
    </row>
    <row r="29" spans="1:2" hidden="1" x14ac:dyDescent="0.25">
      <c r="A29" t="s">
        <v>254</v>
      </c>
      <c r="B29" t="s">
        <v>255</v>
      </c>
    </row>
    <row r="30" spans="1:2" hidden="1" x14ac:dyDescent="0.25">
      <c r="A30" t="s">
        <v>256</v>
      </c>
      <c r="B30" t="s">
        <v>257</v>
      </c>
    </row>
    <row r="31" spans="1:2" hidden="1" x14ac:dyDescent="0.25">
      <c r="A31" t="s">
        <v>141</v>
      </c>
      <c r="B31" t="s">
        <v>258</v>
      </c>
    </row>
    <row r="32" spans="1:2" hidden="1" x14ac:dyDescent="0.25">
      <c r="A32" t="s">
        <v>259</v>
      </c>
      <c r="B32" t="s">
        <v>260</v>
      </c>
    </row>
    <row r="33" spans="1:2" hidden="1" x14ac:dyDescent="0.25">
      <c r="A33" t="s">
        <v>261</v>
      </c>
      <c r="B33" t="s">
        <v>262</v>
      </c>
    </row>
    <row r="34" spans="1:2" hidden="1" x14ac:dyDescent="0.25">
      <c r="A34" t="s">
        <v>263</v>
      </c>
      <c r="B34" t="s">
        <v>264</v>
      </c>
    </row>
    <row r="35" spans="1:2" hidden="1" x14ac:dyDescent="0.25">
      <c r="A35" t="s">
        <v>265</v>
      </c>
      <c r="B35" t="s">
        <v>266</v>
      </c>
    </row>
    <row r="36" spans="1:2" hidden="1" x14ac:dyDescent="0.25">
      <c r="A36" t="s">
        <v>130</v>
      </c>
      <c r="B36" t="s">
        <v>267</v>
      </c>
    </row>
    <row r="37" spans="1:2" hidden="1" x14ac:dyDescent="0.25">
      <c r="A37" t="s">
        <v>268</v>
      </c>
      <c r="B37" t="s">
        <v>269</v>
      </c>
    </row>
    <row r="38" spans="1:2" hidden="1" x14ac:dyDescent="0.25">
      <c r="A38" t="s">
        <v>270</v>
      </c>
      <c r="B38" t="s">
        <v>271</v>
      </c>
    </row>
    <row r="39" spans="1:2" hidden="1" x14ac:dyDescent="0.25">
      <c r="A39" t="s">
        <v>272</v>
      </c>
      <c r="B39" t="s">
        <v>273</v>
      </c>
    </row>
    <row r="40" spans="1:2" hidden="1" x14ac:dyDescent="0.25">
      <c r="A40" t="s">
        <v>274</v>
      </c>
      <c r="B40" t="s">
        <v>275</v>
      </c>
    </row>
    <row r="41" spans="1:2" hidden="1" x14ac:dyDescent="0.25">
      <c r="A41" t="s">
        <v>276</v>
      </c>
      <c r="B41" t="s">
        <v>277</v>
      </c>
    </row>
    <row r="42" spans="1:2" hidden="1" x14ac:dyDescent="0.25">
      <c r="A42" t="s">
        <v>278</v>
      </c>
      <c r="B42" t="s">
        <v>279</v>
      </c>
    </row>
    <row r="43" spans="1:2" hidden="1" x14ac:dyDescent="0.25">
      <c r="A43" t="s">
        <v>280</v>
      </c>
      <c r="B43" t="s">
        <v>281</v>
      </c>
    </row>
    <row r="44" spans="1:2" hidden="1" x14ac:dyDescent="0.25">
      <c r="A44" t="s">
        <v>282</v>
      </c>
      <c r="B44" t="s">
        <v>283</v>
      </c>
    </row>
    <row r="45" spans="1:2" hidden="1" x14ac:dyDescent="0.25">
      <c r="A45" t="s">
        <v>284</v>
      </c>
      <c r="B45" t="s">
        <v>285</v>
      </c>
    </row>
    <row r="46" spans="1:2" hidden="1" x14ac:dyDescent="0.25">
      <c r="A46" t="s">
        <v>286</v>
      </c>
      <c r="B46" t="s">
        <v>287</v>
      </c>
    </row>
    <row r="47" spans="1:2" hidden="1" x14ac:dyDescent="0.25">
      <c r="A47" t="s">
        <v>181</v>
      </c>
      <c r="B47" t="s">
        <v>288</v>
      </c>
    </row>
    <row r="48" spans="1:2" hidden="1" x14ac:dyDescent="0.25">
      <c r="A48" t="s">
        <v>102</v>
      </c>
      <c r="B48" t="s">
        <v>289</v>
      </c>
    </row>
    <row r="49" spans="1:2" hidden="1" x14ac:dyDescent="0.25">
      <c r="A49" t="s">
        <v>290</v>
      </c>
      <c r="B49" t="s">
        <v>291</v>
      </c>
    </row>
    <row r="50" spans="1:2" hidden="1" x14ac:dyDescent="0.25">
      <c r="A50" t="s">
        <v>163</v>
      </c>
      <c r="B50" t="s">
        <v>292</v>
      </c>
    </row>
    <row r="51" spans="1:2" hidden="1" x14ac:dyDescent="0.25">
      <c r="A51" t="s">
        <v>293</v>
      </c>
      <c r="B51" t="s">
        <v>294</v>
      </c>
    </row>
    <row r="52" spans="1:2" hidden="1" x14ac:dyDescent="0.25">
      <c r="A52" t="s">
        <v>295</v>
      </c>
      <c r="B52" t="s">
        <v>296</v>
      </c>
    </row>
    <row r="53" spans="1:2" hidden="1" x14ac:dyDescent="0.25">
      <c r="A53" t="s">
        <v>297</v>
      </c>
      <c r="B53" t="s">
        <v>298</v>
      </c>
    </row>
    <row r="54" spans="1:2" hidden="1" x14ac:dyDescent="0.25">
      <c r="A54" t="s">
        <v>299</v>
      </c>
      <c r="B54" t="s">
        <v>300</v>
      </c>
    </row>
    <row r="55" spans="1:2" hidden="1" x14ac:dyDescent="0.25">
      <c r="A55" t="s">
        <v>301</v>
      </c>
      <c r="B55" t="s">
        <v>302</v>
      </c>
    </row>
    <row r="56" spans="1:2" hidden="1" x14ac:dyDescent="0.25">
      <c r="A56" t="s">
        <v>303</v>
      </c>
      <c r="B56" t="s">
        <v>304</v>
      </c>
    </row>
    <row r="57" spans="1:2" hidden="1" x14ac:dyDescent="0.25">
      <c r="A57" t="s">
        <v>190</v>
      </c>
      <c r="B57" t="s">
        <v>305</v>
      </c>
    </row>
    <row r="58" spans="1:2" hidden="1" x14ac:dyDescent="0.25">
      <c r="A58" t="s">
        <v>306</v>
      </c>
      <c r="B58" t="s">
        <v>307</v>
      </c>
    </row>
    <row r="59" spans="1:2" hidden="1" x14ac:dyDescent="0.25">
      <c r="A59" t="s">
        <v>308</v>
      </c>
      <c r="B59" t="s">
        <v>309</v>
      </c>
    </row>
    <row r="60" spans="1:2" hidden="1" x14ac:dyDescent="0.25">
      <c r="A60" t="s">
        <v>310</v>
      </c>
      <c r="B60" t="s">
        <v>311</v>
      </c>
    </row>
    <row r="61" spans="1:2" hidden="1" x14ac:dyDescent="0.25">
      <c r="A61" t="s">
        <v>312</v>
      </c>
      <c r="B61" t="s">
        <v>313</v>
      </c>
    </row>
    <row r="62" spans="1:2" hidden="1" x14ac:dyDescent="0.25">
      <c r="A62" t="s">
        <v>314</v>
      </c>
      <c r="B62" t="s">
        <v>315</v>
      </c>
    </row>
    <row r="63" spans="1:2" hidden="1" x14ac:dyDescent="0.25">
      <c r="A63" t="s">
        <v>316</v>
      </c>
      <c r="B63" t="s">
        <v>317</v>
      </c>
    </row>
    <row r="64" spans="1:2" hidden="1" x14ac:dyDescent="0.25">
      <c r="A64" t="s">
        <v>118</v>
      </c>
      <c r="B64" t="s">
        <v>318</v>
      </c>
    </row>
    <row r="65" spans="1:2" hidden="1" x14ac:dyDescent="0.25">
      <c r="A65" t="s">
        <v>87</v>
      </c>
      <c r="B65" t="s">
        <v>275</v>
      </c>
    </row>
    <row r="66" spans="1:2" hidden="1" x14ac:dyDescent="0.25">
      <c r="A66" t="s">
        <v>319</v>
      </c>
      <c r="B66" t="s">
        <v>320</v>
      </c>
    </row>
    <row r="67" spans="1:2" hidden="1" x14ac:dyDescent="0.25">
      <c r="A67" t="s">
        <v>76</v>
      </c>
      <c r="B67" t="s">
        <v>321</v>
      </c>
    </row>
    <row r="68" spans="1:2" hidden="1" x14ac:dyDescent="0.25">
      <c r="A68" t="s">
        <v>322</v>
      </c>
      <c r="B68" t="s">
        <v>323</v>
      </c>
    </row>
    <row r="69" spans="1:2" hidden="1" x14ac:dyDescent="0.25">
      <c r="A69" t="s">
        <v>324</v>
      </c>
      <c r="B69" t="s">
        <v>325</v>
      </c>
    </row>
    <row r="70" spans="1:2" hidden="1" x14ac:dyDescent="0.25">
      <c r="A70" t="s">
        <v>326</v>
      </c>
      <c r="B70" t="s">
        <v>327</v>
      </c>
    </row>
    <row r="71" spans="1:2" hidden="1" x14ac:dyDescent="0.25">
      <c r="A71" t="s">
        <v>191</v>
      </c>
      <c r="B71" t="s">
        <v>328</v>
      </c>
    </row>
    <row r="72" spans="1:2" hidden="1" x14ac:dyDescent="0.25">
      <c r="A72" t="s">
        <v>125</v>
      </c>
      <c r="B72" t="s">
        <v>329</v>
      </c>
    </row>
    <row r="73" spans="1:2" hidden="1" x14ac:dyDescent="0.25">
      <c r="A73" t="s">
        <v>185</v>
      </c>
      <c r="B73" t="s">
        <v>330</v>
      </c>
    </row>
    <row r="74" spans="1:2" hidden="1" x14ac:dyDescent="0.25">
      <c r="A74" t="s">
        <v>331</v>
      </c>
      <c r="B74" t="s">
        <v>332</v>
      </c>
    </row>
    <row r="75" spans="1:2" hidden="1" x14ac:dyDescent="0.25">
      <c r="A75" t="s">
        <v>333</v>
      </c>
    </row>
    <row r="76" spans="1:2" hidden="1" x14ac:dyDescent="0.25">
      <c r="A76" t="s">
        <v>334</v>
      </c>
      <c r="B76" t="s">
        <v>335</v>
      </c>
    </row>
    <row r="77" spans="1:2" hidden="1" x14ac:dyDescent="0.25">
      <c r="A77" t="s">
        <v>336</v>
      </c>
      <c r="B77" t="s">
        <v>337</v>
      </c>
    </row>
    <row r="78" spans="1:2" hidden="1" x14ac:dyDescent="0.25">
      <c r="A78" t="s">
        <v>338</v>
      </c>
      <c r="B78" t="s">
        <v>339</v>
      </c>
    </row>
    <row r="79" spans="1:2" hidden="1" x14ac:dyDescent="0.25">
      <c r="A79" t="s">
        <v>270</v>
      </c>
      <c r="B79" t="s">
        <v>271</v>
      </c>
    </row>
    <row r="80" spans="1:2" hidden="1" x14ac:dyDescent="0.25">
      <c r="A80" t="s">
        <v>340</v>
      </c>
      <c r="B80" t="s">
        <v>341</v>
      </c>
    </row>
    <row r="81" spans="1:2" hidden="1" x14ac:dyDescent="0.25">
      <c r="A81" t="s">
        <v>342</v>
      </c>
      <c r="B81" t="s">
        <v>343</v>
      </c>
    </row>
    <row r="82" spans="1:2" hidden="1" x14ac:dyDescent="0.25">
      <c r="A82" t="s">
        <v>344</v>
      </c>
      <c r="B82" t="s">
        <v>345</v>
      </c>
    </row>
    <row r="83" spans="1:2" hidden="1" x14ac:dyDescent="0.25">
      <c r="A83" t="s">
        <v>346</v>
      </c>
      <c r="B83" t="s">
        <v>347</v>
      </c>
    </row>
    <row r="84" spans="1:2" hidden="1" x14ac:dyDescent="0.25">
      <c r="A84" t="s">
        <v>348</v>
      </c>
      <c r="B84" t="s">
        <v>349</v>
      </c>
    </row>
    <row r="85" spans="1:2" hidden="1" x14ac:dyDescent="0.25">
      <c r="B85" t="s">
        <v>350</v>
      </c>
    </row>
    <row r="86" spans="1:2" hidden="1" x14ac:dyDescent="0.25">
      <c r="A86" t="s">
        <v>351</v>
      </c>
      <c r="B86" t="s">
        <v>350</v>
      </c>
    </row>
    <row r="87" spans="1:2" hidden="1" x14ac:dyDescent="0.25">
      <c r="A87" t="s">
        <v>352</v>
      </c>
      <c r="B87" t="s">
        <v>176</v>
      </c>
    </row>
    <row r="88" spans="1:2" hidden="1" x14ac:dyDescent="0.25">
      <c r="A88" t="s">
        <v>353</v>
      </c>
      <c r="B88" t="s">
        <v>354</v>
      </c>
    </row>
    <row r="89" spans="1:2" hidden="1" x14ac:dyDescent="0.25">
      <c r="A89" t="s">
        <v>355</v>
      </c>
      <c r="B89" s="6" t="s">
        <v>356</v>
      </c>
    </row>
    <row r="90" spans="1:2" hidden="1" x14ac:dyDescent="0.25">
      <c r="A90" t="s">
        <v>357</v>
      </c>
      <c r="B90" t="s">
        <v>358</v>
      </c>
    </row>
    <row r="91" spans="1:2" hidden="1" x14ac:dyDescent="0.25">
      <c r="A91" t="s">
        <v>359</v>
      </c>
      <c r="B91" t="s">
        <v>360</v>
      </c>
    </row>
    <row r="92" spans="1:2" hidden="1" x14ac:dyDescent="0.25">
      <c r="A92" t="s">
        <v>361</v>
      </c>
      <c r="B92" t="s">
        <v>362</v>
      </c>
    </row>
    <row r="93" spans="1:2" hidden="1" x14ac:dyDescent="0.25">
      <c r="A93" t="s">
        <v>163</v>
      </c>
      <c r="B93" t="s">
        <v>292</v>
      </c>
    </row>
    <row r="94" spans="1:2" hidden="1" x14ac:dyDescent="0.25">
      <c r="A94" t="s">
        <v>363</v>
      </c>
      <c r="B94" t="s">
        <v>364</v>
      </c>
    </row>
    <row r="95" spans="1:2" hidden="1" x14ac:dyDescent="0.25">
      <c r="A95" t="s">
        <v>365</v>
      </c>
      <c r="B95" s="6" t="s">
        <v>366</v>
      </c>
    </row>
    <row r="96" spans="1:2" hidden="1" x14ac:dyDescent="0.25">
      <c r="A96" t="s">
        <v>367</v>
      </c>
      <c r="B96" t="s">
        <v>368</v>
      </c>
    </row>
    <row r="97" spans="1:2" hidden="1" x14ac:dyDescent="0.25">
      <c r="A97" t="s">
        <v>174</v>
      </c>
      <c r="B97" t="s">
        <v>173</v>
      </c>
    </row>
    <row r="98" spans="1:2" hidden="1" x14ac:dyDescent="0.25">
      <c r="A98" t="s">
        <v>369</v>
      </c>
      <c r="B98" t="s">
        <v>370</v>
      </c>
    </row>
    <row r="99" spans="1:2" hidden="1" x14ac:dyDescent="0.25">
      <c r="A99" t="s">
        <v>371</v>
      </c>
      <c r="B99" t="s">
        <v>372</v>
      </c>
    </row>
    <row r="100" spans="1:2" hidden="1" x14ac:dyDescent="0.25">
      <c r="A100" t="s">
        <v>373</v>
      </c>
      <c r="B100" t="s">
        <v>374</v>
      </c>
    </row>
    <row r="101" spans="1:2" hidden="1" x14ac:dyDescent="0.25">
      <c r="A101" t="s">
        <v>375</v>
      </c>
      <c r="B101" t="s">
        <v>376</v>
      </c>
    </row>
    <row r="102" spans="1:2" hidden="1" x14ac:dyDescent="0.25">
      <c r="A102" t="s">
        <v>377</v>
      </c>
      <c r="B102" t="s">
        <v>378</v>
      </c>
    </row>
    <row r="103" spans="1:2" hidden="1" x14ac:dyDescent="0.25">
      <c r="A103" t="s">
        <v>379</v>
      </c>
      <c r="B103" t="s">
        <v>380</v>
      </c>
    </row>
    <row r="104" spans="1:2" hidden="1" x14ac:dyDescent="0.25">
      <c r="A104" t="s">
        <v>381</v>
      </c>
      <c r="B104" t="s">
        <v>382</v>
      </c>
    </row>
    <row r="105" spans="1:2" hidden="1" x14ac:dyDescent="0.25">
      <c r="A105" t="s">
        <v>383</v>
      </c>
      <c r="B105" t="s">
        <v>384</v>
      </c>
    </row>
    <row r="106" spans="1:2" hidden="1" x14ac:dyDescent="0.25">
      <c r="A106" t="s">
        <v>385</v>
      </c>
      <c r="B106" t="s">
        <v>386</v>
      </c>
    </row>
    <row r="107" spans="1:2" hidden="1" x14ac:dyDescent="0.25">
      <c r="A107" t="s">
        <v>387</v>
      </c>
      <c r="B107" t="s">
        <v>388</v>
      </c>
    </row>
    <row r="108" spans="1:2" hidden="1" x14ac:dyDescent="0.25">
      <c r="A108" t="s">
        <v>389</v>
      </c>
      <c r="B108" t="s">
        <v>390</v>
      </c>
    </row>
    <row r="109" spans="1:2" hidden="1" x14ac:dyDescent="0.25">
      <c r="A109" t="s">
        <v>391</v>
      </c>
      <c r="B109" t="s">
        <v>392</v>
      </c>
    </row>
    <row r="110" spans="1:2" hidden="1" x14ac:dyDescent="0.25">
      <c r="A110" t="s">
        <v>393</v>
      </c>
      <c r="B110" t="s">
        <v>394</v>
      </c>
    </row>
    <row r="111" spans="1:2" hidden="1" x14ac:dyDescent="0.25">
      <c r="A111" t="s">
        <v>107</v>
      </c>
      <c r="B111" t="s">
        <v>395</v>
      </c>
    </row>
    <row r="112" spans="1:2" hidden="1" x14ac:dyDescent="0.25">
      <c r="A112" t="s">
        <v>396</v>
      </c>
      <c r="B112" t="s">
        <v>397</v>
      </c>
    </row>
    <row r="113" spans="1:2" hidden="1" x14ac:dyDescent="0.25">
      <c r="A113" t="s">
        <v>398</v>
      </c>
      <c r="B113" t="s">
        <v>399</v>
      </c>
    </row>
    <row r="114" spans="1:2" hidden="1" x14ac:dyDescent="0.25">
      <c r="A114" t="s">
        <v>93</v>
      </c>
      <c r="B114" t="s">
        <v>400</v>
      </c>
    </row>
    <row r="115" spans="1:2" hidden="1" x14ac:dyDescent="0.25">
      <c r="A115" t="s">
        <v>401</v>
      </c>
      <c r="B115" t="s">
        <v>402</v>
      </c>
    </row>
    <row r="116" spans="1:2" hidden="1" x14ac:dyDescent="0.25">
      <c r="A116" t="s">
        <v>403</v>
      </c>
      <c r="B116" t="s">
        <v>404</v>
      </c>
    </row>
    <row r="117" spans="1:2" hidden="1" x14ac:dyDescent="0.25">
      <c r="A117" t="s">
        <v>405</v>
      </c>
      <c r="B117" t="s">
        <v>406</v>
      </c>
    </row>
    <row r="118" spans="1:2" hidden="1" x14ac:dyDescent="0.25">
      <c r="A118" t="s">
        <v>407</v>
      </c>
      <c r="B118" t="s">
        <v>408</v>
      </c>
    </row>
    <row r="119" spans="1:2" hidden="1" x14ac:dyDescent="0.25">
      <c r="A119" t="s">
        <v>409</v>
      </c>
      <c r="B119" t="s">
        <v>410</v>
      </c>
    </row>
    <row r="120" spans="1:2" hidden="1" x14ac:dyDescent="0.25">
      <c r="A120" t="s">
        <v>411</v>
      </c>
      <c r="B120" t="s">
        <v>412</v>
      </c>
    </row>
    <row r="121" spans="1:2" hidden="1" x14ac:dyDescent="0.25">
      <c r="A121" t="s">
        <v>413</v>
      </c>
      <c r="B121" t="s">
        <v>414</v>
      </c>
    </row>
    <row r="122" spans="1:2" hidden="1" x14ac:dyDescent="0.25">
      <c r="A122" t="s">
        <v>415</v>
      </c>
      <c r="B122" t="s">
        <v>416</v>
      </c>
    </row>
    <row r="123" spans="1:2" hidden="1" x14ac:dyDescent="0.25">
      <c r="A123" t="s">
        <v>415</v>
      </c>
      <c r="B123" t="s">
        <v>416</v>
      </c>
    </row>
    <row r="124" spans="1:2" hidden="1" x14ac:dyDescent="0.25">
      <c r="A124" t="s">
        <v>417</v>
      </c>
      <c r="B124" t="s">
        <v>418</v>
      </c>
    </row>
    <row r="125" spans="1:2" hidden="1" x14ac:dyDescent="0.25">
      <c r="A125" t="s">
        <v>194</v>
      </c>
      <c r="B125" t="s">
        <v>419</v>
      </c>
    </row>
    <row r="126" spans="1:2" hidden="1" x14ac:dyDescent="0.25">
      <c r="A126" t="s">
        <v>139</v>
      </c>
      <c r="B126" t="s">
        <v>420</v>
      </c>
    </row>
    <row r="127" spans="1:2" hidden="1" x14ac:dyDescent="0.25">
      <c r="A127" t="s">
        <v>421</v>
      </c>
      <c r="B127" t="s">
        <v>422</v>
      </c>
    </row>
    <row r="128" spans="1:2" hidden="1" x14ac:dyDescent="0.25">
      <c r="A128" t="s">
        <v>423</v>
      </c>
      <c r="B128" t="s">
        <v>424</v>
      </c>
    </row>
    <row r="129" spans="1:2" hidden="1" x14ac:dyDescent="0.25">
      <c r="A129" t="s">
        <v>425</v>
      </c>
      <c r="B129" t="s">
        <v>426</v>
      </c>
    </row>
    <row r="130" spans="1:2" hidden="1" x14ac:dyDescent="0.25">
      <c r="A130" t="s">
        <v>427</v>
      </c>
      <c r="B130" t="s">
        <v>428</v>
      </c>
    </row>
    <row r="131" spans="1:2" hidden="1" x14ac:dyDescent="0.25">
      <c r="A131" t="s">
        <v>429</v>
      </c>
      <c r="B131" t="s">
        <v>430</v>
      </c>
    </row>
    <row r="132" spans="1:2" hidden="1" x14ac:dyDescent="0.25">
      <c r="A132" t="s">
        <v>431</v>
      </c>
      <c r="B132" t="s">
        <v>432</v>
      </c>
    </row>
    <row r="133" spans="1:2" hidden="1" x14ac:dyDescent="0.25">
      <c r="A133" t="s">
        <v>433</v>
      </c>
      <c r="B133" t="s">
        <v>434</v>
      </c>
    </row>
    <row r="134" spans="1:2" hidden="1" x14ac:dyDescent="0.25">
      <c r="A134" t="s">
        <v>435</v>
      </c>
      <c r="B134" t="s">
        <v>436</v>
      </c>
    </row>
    <row r="135" spans="1:2" hidden="1" x14ac:dyDescent="0.25">
      <c r="A135" t="s">
        <v>437</v>
      </c>
      <c r="B135" t="s">
        <v>438</v>
      </c>
    </row>
    <row r="136" spans="1:2" x14ac:dyDescent="0.25">
      <c r="A136" t="s">
        <v>439</v>
      </c>
      <c r="B136" t="s">
        <v>440</v>
      </c>
    </row>
    <row r="137" spans="1:2" hidden="1" x14ac:dyDescent="0.25">
      <c r="A137" t="s">
        <v>132</v>
      </c>
      <c r="B137" t="s">
        <v>441</v>
      </c>
    </row>
    <row r="138" spans="1:2" hidden="1" x14ac:dyDescent="0.25">
      <c r="A138" t="s">
        <v>442</v>
      </c>
      <c r="B138" t="s">
        <v>443</v>
      </c>
    </row>
    <row r="139" spans="1:2" hidden="1" x14ac:dyDescent="0.25">
      <c r="A139" t="s">
        <v>444</v>
      </c>
      <c r="B139" t="s">
        <v>223</v>
      </c>
    </row>
    <row r="140" spans="1:2" hidden="1" x14ac:dyDescent="0.25">
      <c r="A140" t="s">
        <v>445</v>
      </c>
      <c r="B140" t="s">
        <v>446</v>
      </c>
    </row>
    <row r="141" spans="1:2" hidden="1" x14ac:dyDescent="0.25">
      <c r="A141" t="s">
        <v>195</v>
      </c>
      <c r="B141" t="s">
        <v>175</v>
      </c>
    </row>
    <row r="142" spans="1:2" hidden="1" x14ac:dyDescent="0.25">
      <c r="A142" t="s">
        <v>447</v>
      </c>
      <c r="B142" t="s">
        <v>448</v>
      </c>
    </row>
    <row r="143" spans="1:2" hidden="1" x14ac:dyDescent="0.25">
      <c r="A143" t="s">
        <v>127</v>
      </c>
      <c r="B143" t="s">
        <v>449</v>
      </c>
    </row>
    <row r="144" spans="1:2" hidden="1" x14ac:dyDescent="0.25">
      <c r="A144" t="s">
        <v>450</v>
      </c>
      <c r="B144" t="s">
        <v>451</v>
      </c>
    </row>
    <row r="145" spans="1:2" hidden="1" x14ac:dyDescent="0.25">
      <c r="A145" t="s">
        <v>452</v>
      </c>
      <c r="B145" t="s">
        <v>453</v>
      </c>
    </row>
    <row r="146" spans="1:2" hidden="1" x14ac:dyDescent="0.25">
      <c r="A146" t="s">
        <v>192</v>
      </c>
      <c r="B146" t="s">
        <v>454</v>
      </c>
    </row>
    <row r="147" spans="1:2" hidden="1" x14ac:dyDescent="0.25">
      <c r="A147" t="s">
        <v>455</v>
      </c>
      <c r="B147" t="s">
        <v>456</v>
      </c>
    </row>
    <row r="148" spans="1:2" hidden="1" x14ac:dyDescent="0.25">
      <c r="A148" t="s">
        <v>457</v>
      </c>
      <c r="B148" t="s">
        <v>458</v>
      </c>
    </row>
    <row r="149" spans="1:2" hidden="1" x14ac:dyDescent="0.25">
      <c r="A149" t="s">
        <v>459</v>
      </c>
      <c r="B149" t="s">
        <v>460</v>
      </c>
    </row>
    <row r="150" spans="1:2" hidden="1" x14ac:dyDescent="0.25">
      <c r="A150" t="s">
        <v>461</v>
      </c>
      <c r="B150" t="s">
        <v>460</v>
      </c>
    </row>
    <row r="151" spans="1:2" hidden="1" x14ac:dyDescent="0.25">
      <c r="A151" t="s">
        <v>462</v>
      </c>
      <c r="B151" t="s">
        <v>463</v>
      </c>
    </row>
    <row r="152" spans="1:2" hidden="1" x14ac:dyDescent="0.25">
      <c r="A152" t="s">
        <v>464</v>
      </c>
      <c r="B152" t="s">
        <v>465</v>
      </c>
    </row>
    <row r="153" spans="1:2" hidden="1" x14ac:dyDescent="0.25">
      <c r="A153" t="s">
        <v>466</v>
      </c>
      <c r="B153" t="s">
        <v>467</v>
      </c>
    </row>
    <row r="154" spans="1:2" hidden="1" x14ac:dyDescent="0.25">
      <c r="A154" t="s">
        <v>468</v>
      </c>
      <c r="B154" t="s">
        <v>469</v>
      </c>
    </row>
    <row r="155" spans="1:2" hidden="1" x14ac:dyDescent="0.25">
      <c r="A155" t="s">
        <v>470</v>
      </c>
      <c r="B155" t="s">
        <v>471</v>
      </c>
    </row>
    <row r="156" spans="1:2" hidden="1" x14ac:dyDescent="0.25">
      <c r="A156" t="s">
        <v>472</v>
      </c>
      <c r="B156" t="s">
        <v>473</v>
      </c>
    </row>
    <row r="157" spans="1:2" hidden="1" x14ac:dyDescent="0.25">
      <c r="A157" t="s">
        <v>474</v>
      </c>
    </row>
    <row r="158" spans="1:2" hidden="1" x14ac:dyDescent="0.25">
      <c r="A158" t="s">
        <v>475</v>
      </c>
      <c r="B158" t="s">
        <v>476</v>
      </c>
    </row>
    <row r="159" spans="1:2" hidden="1" x14ac:dyDescent="0.25">
      <c r="A159" t="s">
        <v>477</v>
      </c>
      <c r="B159" t="s">
        <v>478</v>
      </c>
    </row>
    <row r="160" spans="1:2" hidden="1" x14ac:dyDescent="0.25">
      <c r="A160" t="s">
        <v>479</v>
      </c>
      <c r="B160" t="s">
        <v>480</v>
      </c>
    </row>
    <row r="161" spans="1:2" hidden="1" x14ac:dyDescent="0.25">
      <c r="A161" t="s">
        <v>182</v>
      </c>
      <c r="B161" t="s">
        <v>481</v>
      </c>
    </row>
    <row r="162" spans="1:2" hidden="1" x14ac:dyDescent="0.25">
      <c r="A162" t="s">
        <v>482</v>
      </c>
      <c r="B162" t="s">
        <v>483</v>
      </c>
    </row>
    <row r="163" spans="1:2" hidden="1" x14ac:dyDescent="0.25">
      <c r="A163" t="s">
        <v>484</v>
      </c>
      <c r="B163" t="s">
        <v>485</v>
      </c>
    </row>
    <row r="164" spans="1:2" hidden="1" x14ac:dyDescent="0.25">
      <c r="A164" t="s">
        <v>486</v>
      </c>
      <c r="B164" t="s">
        <v>487</v>
      </c>
    </row>
    <row r="165" spans="1:2" hidden="1" x14ac:dyDescent="0.25">
      <c r="A165" t="s">
        <v>488</v>
      </c>
      <c r="B165" t="s">
        <v>489</v>
      </c>
    </row>
    <row r="166" spans="1:2" hidden="1" x14ac:dyDescent="0.25">
      <c r="A166" t="s">
        <v>490</v>
      </c>
      <c r="B166" t="s">
        <v>491</v>
      </c>
    </row>
    <row r="167" spans="1:2" hidden="1" x14ac:dyDescent="0.25">
      <c r="A167" t="s">
        <v>492</v>
      </c>
      <c r="B167" t="s">
        <v>493</v>
      </c>
    </row>
    <row r="168" spans="1:2" hidden="1" x14ac:dyDescent="0.25">
      <c r="A168" t="s">
        <v>494</v>
      </c>
      <c r="B168" t="s">
        <v>495</v>
      </c>
    </row>
    <row r="169" spans="1:2" hidden="1" x14ac:dyDescent="0.25">
      <c r="A169" t="s">
        <v>496</v>
      </c>
      <c r="B169" t="s">
        <v>402</v>
      </c>
    </row>
    <row r="170" spans="1:2" hidden="1" x14ac:dyDescent="0.25">
      <c r="A170" t="s">
        <v>497</v>
      </c>
      <c r="B170" t="s">
        <v>291</v>
      </c>
    </row>
    <row r="171" spans="1:2" hidden="1" x14ac:dyDescent="0.25">
      <c r="A171" t="s">
        <v>193</v>
      </c>
      <c r="B171" t="s">
        <v>498</v>
      </c>
    </row>
    <row r="172" spans="1:2" hidden="1" x14ac:dyDescent="0.25">
      <c r="A172" t="s">
        <v>499</v>
      </c>
      <c r="B172" t="s">
        <v>500</v>
      </c>
    </row>
    <row r="173" spans="1:2" hidden="1" x14ac:dyDescent="0.25">
      <c r="A173" t="s">
        <v>501</v>
      </c>
      <c r="B173" t="s">
        <v>502</v>
      </c>
    </row>
    <row r="174" spans="1:2" hidden="1" x14ac:dyDescent="0.25">
      <c r="A174" t="s">
        <v>179</v>
      </c>
      <c r="B174" t="s">
        <v>178</v>
      </c>
    </row>
    <row r="175" spans="1:2" hidden="1" x14ac:dyDescent="0.25">
      <c r="A175" t="s">
        <v>90</v>
      </c>
      <c r="B175" t="s">
        <v>503</v>
      </c>
    </row>
    <row r="176" spans="1:2" hidden="1" x14ac:dyDescent="0.25">
      <c r="A176" t="s">
        <v>189</v>
      </c>
      <c r="B176" t="s">
        <v>504</v>
      </c>
    </row>
    <row r="177" spans="1:2" hidden="1" x14ac:dyDescent="0.25">
      <c r="A177" t="s">
        <v>505</v>
      </c>
      <c r="B177" t="s">
        <v>506</v>
      </c>
    </row>
    <row r="178" spans="1:2" hidden="1" x14ac:dyDescent="0.25">
      <c r="A178" t="s">
        <v>507</v>
      </c>
      <c r="B178" t="s">
        <v>508</v>
      </c>
    </row>
    <row r="179" spans="1:2" hidden="1" x14ac:dyDescent="0.25">
      <c r="A179" t="s">
        <v>509</v>
      </c>
      <c r="B179" t="s">
        <v>510</v>
      </c>
    </row>
    <row r="180" spans="1:2" hidden="1" x14ac:dyDescent="0.25">
      <c r="A180" t="s">
        <v>511</v>
      </c>
      <c r="B180" t="s">
        <v>512</v>
      </c>
    </row>
    <row r="181" spans="1:2" hidden="1" x14ac:dyDescent="0.25">
      <c r="A181" t="s">
        <v>187</v>
      </c>
      <c r="B181" t="s">
        <v>513</v>
      </c>
    </row>
    <row r="182" spans="1:2" hidden="1" x14ac:dyDescent="0.25">
      <c r="A182" t="s">
        <v>514</v>
      </c>
      <c r="B182" t="s">
        <v>515</v>
      </c>
    </row>
    <row r="183" spans="1:2" hidden="1" x14ac:dyDescent="0.25">
      <c r="A183" t="s">
        <v>516</v>
      </c>
      <c r="B183" t="s">
        <v>517</v>
      </c>
    </row>
    <row r="184" spans="1:2" hidden="1" x14ac:dyDescent="0.25">
      <c r="A184" t="s">
        <v>518</v>
      </c>
      <c r="B184" t="s">
        <v>519</v>
      </c>
    </row>
    <row r="185" spans="1:2" hidden="1" x14ac:dyDescent="0.25">
      <c r="A185" t="s">
        <v>184</v>
      </c>
      <c r="B185" t="s">
        <v>520</v>
      </c>
    </row>
    <row r="186" spans="1:2" hidden="1" x14ac:dyDescent="0.25">
      <c r="A186" t="s">
        <v>32</v>
      </c>
      <c r="B186" t="s">
        <v>521</v>
      </c>
    </row>
    <row r="187" spans="1:2" hidden="1" x14ac:dyDescent="0.25">
      <c r="A187" t="s">
        <v>183</v>
      </c>
      <c r="B187" t="s">
        <v>522</v>
      </c>
    </row>
    <row r="188" spans="1:2" hidden="1" x14ac:dyDescent="0.25">
      <c r="A188" t="s">
        <v>523</v>
      </c>
      <c r="B188" t="s">
        <v>524</v>
      </c>
    </row>
    <row r="189" spans="1:2" hidden="1" x14ac:dyDescent="0.25">
      <c r="A189" t="s">
        <v>525</v>
      </c>
      <c r="B189" t="s">
        <v>526</v>
      </c>
    </row>
    <row r="190" spans="1:2" hidden="1" x14ac:dyDescent="0.25">
      <c r="A190" t="s">
        <v>527</v>
      </c>
      <c r="B190" t="s">
        <v>528</v>
      </c>
    </row>
    <row r="191" spans="1:2" hidden="1" x14ac:dyDescent="0.25">
      <c r="A191" t="s">
        <v>529</v>
      </c>
      <c r="B191" t="s">
        <v>530</v>
      </c>
    </row>
    <row r="192" spans="1:2" hidden="1" x14ac:dyDescent="0.25">
      <c r="A192" t="s">
        <v>531</v>
      </c>
      <c r="B192" t="s">
        <v>532</v>
      </c>
    </row>
    <row r="193" spans="1:2" hidden="1" x14ac:dyDescent="0.25">
      <c r="A193" t="s">
        <v>533</v>
      </c>
      <c r="B193" t="s">
        <v>534</v>
      </c>
    </row>
    <row r="194" spans="1:2" hidden="1" x14ac:dyDescent="0.25">
      <c r="A194" t="s">
        <v>535</v>
      </c>
      <c r="B194" t="s">
        <v>536</v>
      </c>
    </row>
    <row r="195" spans="1:2" hidden="1" x14ac:dyDescent="0.25">
      <c r="A195" t="s">
        <v>537</v>
      </c>
      <c r="B195" t="s">
        <v>538</v>
      </c>
    </row>
    <row r="196" spans="1:2" hidden="1" x14ac:dyDescent="0.25">
      <c r="A196" t="s">
        <v>539</v>
      </c>
      <c r="B196" t="s">
        <v>540</v>
      </c>
    </row>
    <row r="197" spans="1:2" hidden="1" x14ac:dyDescent="0.25">
      <c r="A197" t="s">
        <v>82</v>
      </c>
      <c r="B197" t="s">
        <v>541</v>
      </c>
    </row>
    <row r="198" spans="1:2" hidden="1" x14ac:dyDescent="0.25">
      <c r="A198" t="s">
        <v>542</v>
      </c>
      <c r="B198" t="s">
        <v>253</v>
      </c>
    </row>
    <row r="199" spans="1:2" hidden="1" x14ac:dyDescent="0.25">
      <c r="A199" t="s">
        <v>160</v>
      </c>
      <c r="B199" t="s">
        <v>543</v>
      </c>
    </row>
    <row r="200" spans="1:2" hidden="1" x14ac:dyDescent="0.25">
      <c r="A200" t="s">
        <v>158</v>
      </c>
      <c r="B200" t="s">
        <v>544</v>
      </c>
    </row>
    <row r="201" spans="1:2" hidden="1" x14ac:dyDescent="0.25">
      <c r="A201" t="s">
        <v>153</v>
      </c>
      <c r="B201" t="s">
        <v>545</v>
      </c>
    </row>
    <row r="202" spans="1:2" hidden="1" x14ac:dyDescent="0.25">
      <c r="A202" t="s">
        <v>546</v>
      </c>
      <c r="B202" t="s">
        <v>547</v>
      </c>
    </row>
    <row r="203" spans="1:2" hidden="1" x14ac:dyDescent="0.25">
      <c r="A203" t="s">
        <v>96</v>
      </c>
      <c r="B203" t="s">
        <v>548</v>
      </c>
    </row>
    <row r="204" spans="1:2" hidden="1" x14ac:dyDescent="0.25">
      <c r="A204" t="s">
        <v>549</v>
      </c>
      <c r="B204" t="s">
        <v>550</v>
      </c>
    </row>
    <row r="205" spans="1:2" hidden="1" x14ac:dyDescent="0.25">
      <c r="A205" t="s">
        <v>551</v>
      </c>
      <c r="B205" t="s">
        <v>552</v>
      </c>
    </row>
    <row r="206" spans="1:2" hidden="1" x14ac:dyDescent="0.25">
      <c r="A206" t="s">
        <v>63</v>
      </c>
      <c r="B206" t="s">
        <v>550</v>
      </c>
    </row>
    <row r="207" spans="1:2" hidden="1" x14ac:dyDescent="0.25">
      <c r="A207" t="s">
        <v>36</v>
      </c>
      <c r="B207" t="s">
        <v>552</v>
      </c>
    </row>
    <row r="208" spans="1:2" hidden="1" x14ac:dyDescent="0.25">
      <c r="A208" t="s">
        <v>553</v>
      </c>
      <c r="B208" t="s">
        <v>554</v>
      </c>
    </row>
    <row r="209" spans="1:2" hidden="1" x14ac:dyDescent="0.25">
      <c r="A209" t="s">
        <v>555</v>
      </c>
      <c r="B209" t="s">
        <v>556</v>
      </c>
    </row>
    <row r="210" spans="1:2" hidden="1" x14ac:dyDescent="0.25">
      <c r="A210" t="s">
        <v>122</v>
      </c>
      <c r="B210" t="s">
        <v>557</v>
      </c>
    </row>
    <row r="211" spans="1:2" hidden="1" x14ac:dyDescent="0.25">
      <c r="A211" t="s">
        <v>558</v>
      </c>
      <c r="B211" t="s">
        <v>559</v>
      </c>
    </row>
    <row r="212" spans="1:2" hidden="1" x14ac:dyDescent="0.25">
      <c r="A212" t="s">
        <v>112</v>
      </c>
      <c r="B212" t="s">
        <v>560</v>
      </c>
    </row>
    <row r="213" spans="1:2" hidden="1" x14ac:dyDescent="0.25">
      <c r="A213" t="s">
        <v>135</v>
      </c>
      <c r="B213" t="s">
        <v>561</v>
      </c>
    </row>
    <row r="214" spans="1:2" hidden="1" x14ac:dyDescent="0.25">
      <c r="A214" t="s">
        <v>562</v>
      </c>
      <c r="B214" t="s">
        <v>563</v>
      </c>
    </row>
    <row r="215" spans="1:2" hidden="1" x14ac:dyDescent="0.25">
      <c r="A215" t="s">
        <v>22</v>
      </c>
      <c r="B215" t="s">
        <v>564</v>
      </c>
    </row>
    <row r="216" spans="1:2" hidden="1" x14ac:dyDescent="0.25">
      <c r="A216" t="s">
        <v>73</v>
      </c>
      <c r="B216" t="s">
        <v>565</v>
      </c>
    </row>
    <row r="217" spans="1:2" hidden="1" x14ac:dyDescent="0.25">
      <c r="A217" t="s">
        <v>54</v>
      </c>
      <c r="B217" t="s">
        <v>566</v>
      </c>
    </row>
    <row r="218" spans="1:2" hidden="1" x14ac:dyDescent="0.25">
      <c r="A218" t="s">
        <v>567</v>
      </c>
      <c r="B218" t="s">
        <v>568</v>
      </c>
    </row>
    <row r="219" spans="1:2" hidden="1" x14ac:dyDescent="0.25">
      <c r="A219" t="s">
        <v>569</v>
      </c>
      <c r="B219" t="s">
        <v>416</v>
      </c>
    </row>
    <row r="220" spans="1:2" hidden="1" x14ac:dyDescent="0.25">
      <c r="A220" t="s">
        <v>570</v>
      </c>
      <c r="B220" t="s">
        <v>571</v>
      </c>
    </row>
    <row r="221" spans="1:2" hidden="1" x14ac:dyDescent="0.25">
      <c r="A221" t="s">
        <v>572</v>
      </c>
      <c r="B221" t="s">
        <v>573</v>
      </c>
    </row>
    <row r="222" spans="1:2" hidden="1" x14ac:dyDescent="0.25">
      <c r="A222" t="s">
        <v>574</v>
      </c>
      <c r="B222" t="s">
        <v>575</v>
      </c>
    </row>
    <row r="223" spans="1:2" hidden="1" x14ac:dyDescent="0.25">
      <c r="A223" t="s">
        <v>576</v>
      </c>
      <c r="B223" t="s">
        <v>577</v>
      </c>
    </row>
    <row r="224" spans="1:2" hidden="1" x14ac:dyDescent="0.25">
      <c r="A224" t="s">
        <v>578</v>
      </c>
      <c r="B224" t="s">
        <v>579</v>
      </c>
    </row>
    <row r="225" spans="1:2" hidden="1" x14ac:dyDescent="0.25">
      <c r="A225" t="s">
        <v>58</v>
      </c>
      <c r="B225" t="s">
        <v>580</v>
      </c>
    </row>
    <row r="226" spans="1:2" hidden="1" x14ac:dyDescent="0.25">
      <c r="A226" t="s">
        <v>581</v>
      </c>
    </row>
    <row r="227" spans="1:2" hidden="1" x14ac:dyDescent="0.25">
      <c r="A227" t="s">
        <v>582</v>
      </c>
      <c r="B227" t="s">
        <v>583</v>
      </c>
    </row>
    <row r="228" spans="1:2" hidden="1" x14ac:dyDescent="0.25">
      <c r="A228" t="s">
        <v>584</v>
      </c>
    </row>
    <row r="229" spans="1:2" hidden="1" x14ac:dyDescent="0.25">
      <c r="A229" t="s">
        <v>585</v>
      </c>
      <c r="B229" t="s">
        <v>586</v>
      </c>
    </row>
    <row r="230" spans="1:2" hidden="1" x14ac:dyDescent="0.25">
      <c r="A230" t="s">
        <v>49</v>
      </c>
      <c r="B230" t="s">
        <v>587</v>
      </c>
    </row>
    <row r="231" spans="1:2" hidden="1" x14ac:dyDescent="0.25">
      <c r="A231" t="s">
        <v>155</v>
      </c>
      <c r="B231" t="s">
        <v>588</v>
      </c>
    </row>
  </sheetData>
  <autoFilter ref="A1:B231" xr:uid="{9F9A9D97-14B5-4092-871B-FEA92C549C66}">
    <filterColumn colId="0">
      <filters>
        <filter val="COTESA - CENTRO OBSERV Y TELEDETECCIÓN E"/>
      </filters>
    </filterColumn>
  </autoFilter>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85DBC7-83DC-49BE-A546-25A4E01565ED}">
  <sheetPr>
    <tabColor theme="7" tint="0.39997558519241921"/>
  </sheetPr>
  <dimension ref="A1:G36"/>
  <sheetViews>
    <sheetView showGridLines="0" tabSelected="1" topLeftCell="A22" zoomScale="95" zoomScaleNormal="95" workbookViewId="0">
      <selection activeCell="A37" sqref="A37"/>
    </sheetView>
  </sheetViews>
  <sheetFormatPr baseColWidth="10" defaultRowHeight="15" x14ac:dyDescent="0.25"/>
  <cols>
    <col min="1" max="1" width="13.85546875" customWidth="1"/>
    <col min="2" max="2" width="14" customWidth="1"/>
    <col min="3" max="3" width="19.7109375" customWidth="1"/>
    <col min="4" max="4" width="60.85546875" customWidth="1"/>
    <col min="5" max="5" width="14.42578125" customWidth="1"/>
    <col min="6" max="6" width="17" customWidth="1"/>
    <col min="7" max="7" width="21.42578125" customWidth="1"/>
  </cols>
  <sheetData>
    <row r="1" spans="1:7" ht="42.75" customHeight="1" x14ac:dyDescent="0.25">
      <c r="A1" s="3" t="s">
        <v>749</v>
      </c>
      <c r="B1" s="3" t="s">
        <v>704</v>
      </c>
      <c r="C1" s="3" t="s">
        <v>700</v>
      </c>
      <c r="D1" s="3" t="s">
        <v>705</v>
      </c>
      <c r="E1" s="3" t="s">
        <v>706</v>
      </c>
      <c r="F1" s="3" t="s">
        <v>726</v>
      </c>
      <c r="G1" s="3" t="s">
        <v>701</v>
      </c>
    </row>
    <row r="2" spans="1:7" ht="56.25" x14ac:dyDescent="0.25">
      <c r="A2" s="30">
        <v>2024016</v>
      </c>
      <c r="B2" s="13" t="s">
        <v>702</v>
      </c>
      <c r="C2" s="17" t="s">
        <v>771</v>
      </c>
      <c r="D2" s="44" t="s">
        <v>782</v>
      </c>
      <c r="E2" s="32">
        <v>14990</v>
      </c>
      <c r="F2" s="31" t="s">
        <v>499</v>
      </c>
      <c r="G2" s="17" t="s">
        <v>748</v>
      </c>
    </row>
    <row r="3" spans="1:7" ht="43.5" customHeight="1" x14ac:dyDescent="0.25">
      <c r="A3" s="30">
        <v>2024017</v>
      </c>
      <c r="B3" s="13" t="s">
        <v>702</v>
      </c>
      <c r="C3" s="17" t="s">
        <v>771</v>
      </c>
      <c r="D3" s="45" t="s">
        <v>783</v>
      </c>
      <c r="E3" s="32">
        <v>13440</v>
      </c>
      <c r="F3" s="31" t="s">
        <v>757</v>
      </c>
      <c r="G3" s="17" t="s">
        <v>755</v>
      </c>
    </row>
    <row r="4" spans="1:7" ht="90.75" customHeight="1" x14ac:dyDescent="0.25">
      <c r="A4" s="30">
        <v>2024019</v>
      </c>
      <c r="B4" s="17" t="s">
        <v>753</v>
      </c>
      <c r="C4" s="17" t="s">
        <v>771</v>
      </c>
      <c r="D4" s="45" t="s">
        <v>784</v>
      </c>
      <c r="E4" s="32">
        <v>7388</v>
      </c>
      <c r="F4" s="31" t="s">
        <v>758</v>
      </c>
      <c r="G4" s="17" t="s">
        <v>755</v>
      </c>
    </row>
    <row r="5" spans="1:7" ht="39" customHeight="1" x14ac:dyDescent="0.25">
      <c r="A5" s="30">
        <v>2024020</v>
      </c>
      <c r="B5" s="13" t="s">
        <v>702</v>
      </c>
      <c r="C5" s="17" t="s">
        <v>771</v>
      </c>
      <c r="D5" s="45" t="s">
        <v>785</v>
      </c>
      <c r="E5" s="32">
        <v>13475</v>
      </c>
      <c r="F5" s="31" t="s">
        <v>759</v>
      </c>
      <c r="G5" s="17" t="s">
        <v>748</v>
      </c>
    </row>
    <row r="6" spans="1:7" ht="78" customHeight="1" x14ac:dyDescent="0.25">
      <c r="A6" s="30">
        <v>2024021</v>
      </c>
      <c r="B6" s="13" t="s">
        <v>702</v>
      </c>
      <c r="C6" s="17" t="s">
        <v>771</v>
      </c>
      <c r="D6" s="45" t="s">
        <v>786</v>
      </c>
      <c r="E6" s="32">
        <v>149600</v>
      </c>
      <c r="F6" s="31" t="s">
        <v>181</v>
      </c>
      <c r="G6" s="13" t="s">
        <v>703</v>
      </c>
    </row>
    <row r="7" spans="1:7" ht="63" customHeight="1" x14ac:dyDescent="0.25">
      <c r="A7" s="4">
        <v>2024023</v>
      </c>
      <c r="B7" s="13" t="s">
        <v>702</v>
      </c>
      <c r="C7" s="17" t="s">
        <v>772</v>
      </c>
      <c r="D7" s="44" t="s">
        <v>787</v>
      </c>
      <c r="E7" s="29">
        <v>14880</v>
      </c>
      <c r="F7" s="17" t="s">
        <v>243</v>
      </c>
      <c r="G7" s="17" t="s">
        <v>748</v>
      </c>
    </row>
    <row r="8" spans="1:7" ht="47.25" customHeight="1" x14ac:dyDescent="0.25">
      <c r="A8" s="4">
        <v>2024025</v>
      </c>
      <c r="B8" s="13" t="s">
        <v>753</v>
      </c>
      <c r="C8" s="17" t="s">
        <v>773</v>
      </c>
      <c r="D8" s="45" t="s">
        <v>788</v>
      </c>
      <c r="E8" s="29">
        <v>9137.49</v>
      </c>
      <c r="F8" s="33" t="s">
        <v>760</v>
      </c>
      <c r="G8" s="17" t="s">
        <v>703</v>
      </c>
    </row>
    <row r="9" spans="1:7" ht="56.25" x14ac:dyDescent="0.25">
      <c r="A9" s="4">
        <v>2024029</v>
      </c>
      <c r="B9" s="13" t="s">
        <v>702</v>
      </c>
      <c r="C9" s="17" t="s">
        <v>774</v>
      </c>
      <c r="D9" s="44" t="s">
        <v>789</v>
      </c>
      <c r="E9" s="29">
        <v>14850</v>
      </c>
      <c r="F9" s="17" t="s">
        <v>761</v>
      </c>
      <c r="G9" s="13" t="s">
        <v>703</v>
      </c>
    </row>
    <row r="10" spans="1:7" ht="61.5" customHeight="1" x14ac:dyDescent="0.25">
      <c r="A10" s="4">
        <v>2024033</v>
      </c>
      <c r="B10" s="17" t="s">
        <v>762</v>
      </c>
      <c r="C10" s="17" t="s">
        <v>775</v>
      </c>
      <c r="D10" s="44" t="s">
        <v>754</v>
      </c>
      <c r="E10" s="29">
        <v>14400</v>
      </c>
      <c r="F10" s="17" t="s">
        <v>750</v>
      </c>
      <c r="G10" s="13" t="s">
        <v>703</v>
      </c>
    </row>
    <row r="11" spans="1:7" ht="56.25" x14ac:dyDescent="0.25">
      <c r="A11" s="4">
        <v>2024035</v>
      </c>
      <c r="B11" s="13" t="s">
        <v>702</v>
      </c>
      <c r="C11" s="17" t="s">
        <v>776</v>
      </c>
      <c r="D11" s="44" t="s">
        <v>790</v>
      </c>
      <c r="E11" s="29">
        <v>14999.000000000002</v>
      </c>
      <c r="F11" s="13" t="s">
        <v>222</v>
      </c>
      <c r="G11" s="17" t="s">
        <v>748</v>
      </c>
    </row>
    <row r="12" spans="1:7" ht="45" x14ac:dyDescent="0.25">
      <c r="A12" s="4">
        <v>2024036</v>
      </c>
      <c r="B12" s="13" t="s">
        <v>702</v>
      </c>
      <c r="C12" s="17" t="s">
        <v>776</v>
      </c>
      <c r="D12" s="44" t="s">
        <v>791</v>
      </c>
      <c r="E12" s="29">
        <v>14999.000000000002</v>
      </c>
      <c r="F12" s="13" t="s">
        <v>756</v>
      </c>
      <c r="G12" s="17" t="s">
        <v>748</v>
      </c>
    </row>
    <row r="13" spans="1:7" ht="56.25" x14ac:dyDescent="0.25">
      <c r="A13" s="4">
        <v>2024037</v>
      </c>
      <c r="B13" s="13" t="s">
        <v>702</v>
      </c>
      <c r="C13" s="17" t="s">
        <v>776</v>
      </c>
      <c r="D13" s="44" t="s">
        <v>792</v>
      </c>
      <c r="E13" s="29">
        <v>14900</v>
      </c>
      <c r="F13" s="13" t="s">
        <v>87</v>
      </c>
      <c r="G13" s="13" t="s">
        <v>703</v>
      </c>
    </row>
    <row r="14" spans="1:7" ht="67.5" x14ac:dyDescent="0.25">
      <c r="A14" s="4">
        <v>2024046</v>
      </c>
      <c r="B14" s="13" t="s">
        <v>702</v>
      </c>
      <c r="C14" s="17" t="s">
        <v>777</v>
      </c>
      <c r="D14" s="44" t="s">
        <v>793</v>
      </c>
      <c r="E14" s="29">
        <v>14900</v>
      </c>
      <c r="F14" s="13" t="s">
        <v>87</v>
      </c>
      <c r="G14" s="13" t="s">
        <v>703</v>
      </c>
    </row>
    <row r="15" spans="1:7" ht="33.75" customHeight="1" x14ac:dyDescent="0.25">
      <c r="A15" s="4">
        <v>2024053</v>
      </c>
      <c r="B15" s="13" t="s">
        <v>702</v>
      </c>
      <c r="C15" s="17" t="s">
        <v>778</v>
      </c>
      <c r="D15" s="44" t="s">
        <v>794</v>
      </c>
      <c r="E15" s="29">
        <v>14700</v>
      </c>
      <c r="F15" s="13" t="s">
        <v>751</v>
      </c>
      <c r="G15" s="17" t="s">
        <v>748</v>
      </c>
    </row>
    <row r="16" spans="1:7" ht="38.25" customHeight="1" x14ac:dyDescent="0.25">
      <c r="A16" s="4">
        <v>2024059</v>
      </c>
      <c r="B16" s="13" t="s">
        <v>702</v>
      </c>
      <c r="C16" s="17" t="s">
        <v>779</v>
      </c>
      <c r="D16" s="44" t="s">
        <v>795</v>
      </c>
      <c r="E16" s="29">
        <v>12375.636363636364</v>
      </c>
      <c r="F16" s="13" t="s">
        <v>396</v>
      </c>
      <c r="G16" s="17" t="s">
        <v>748</v>
      </c>
    </row>
    <row r="17" spans="1:7" ht="56.25" x14ac:dyDescent="0.25">
      <c r="A17" s="4">
        <v>2024065</v>
      </c>
      <c r="B17" s="13" t="s">
        <v>702</v>
      </c>
      <c r="C17" s="17" t="s">
        <v>780</v>
      </c>
      <c r="D17" s="44" t="s">
        <v>796</v>
      </c>
      <c r="E17" s="29">
        <v>14990.000000000002</v>
      </c>
      <c r="F17" s="13" t="s">
        <v>135</v>
      </c>
      <c r="G17" s="13" t="s">
        <v>703</v>
      </c>
    </row>
    <row r="18" spans="1:7" ht="45" x14ac:dyDescent="0.25">
      <c r="A18" s="4">
        <v>2024066</v>
      </c>
      <c r="B18" s="13" t="s">
        <v>702</v>
      </c>
      <c r="C18" s="34">
        <v>45475</v>
      </c>
      <c r="D18" s="46" t="s">
        <v>766</v>
      </c>
      <c r="E18" s="29">
        <v>14876</v>
      </c>
      <c r="F18" s="13" t="s">
        <v>149</v>
      </c>
      <c r="G18" s="17" t="s">
        <v>748</v>
      </c>
    </row>
    <row r="19" spans="1:7" ht="67.5" x14ac:dyDescent="0.25">
      <c r="A19" s="4">
        <v>2024067</v>
      </c>
      <c r="B19" s="13" t="s">
        <v>702</v>
      </c>
      <c r="C19" s="34">
        <v>45470</v>
      </c>
      <c r="D19" s="46" t="s">
        <v>797</v>
      </c>
      <c r="E19" s="29">
        <v>14989.26</v>
      </c>
      <c r="F19" s="13" t="s">
        <v>752</v>
      </c>
      <c r="G19" s="17" t="s">
        <v>748</v>
      </c>
    </row>
    <row r="20" spans="1:7" ht="33.75" x14ac:dyDescent="0.25">
      <c r="A20" s="4">
        <v>2024070</v>
      </c>
      <c r="B20" s="13" t="s">
        <v>702</v>
      </c>
      <c r="C20" s="34">
        <v>45488</v>
      </c>
      <c r="D20" s="46" t="s">
        <v>767</v>
      </c>
      <c r="E20" s="29">
        <v>14990</v>
      </c>
      <c r="F20" s="13" t="s">
        <v>763</v>
      </c>
      <c r="G20" s="17" t="s">
        <v>748</v>
      </c>
    </row>
    <row r="21" spans="1:7" ht="33.75" x14ac:dyDescent="0.25">
      <c r="A21" s="4">
        <v>2024075</v>
      </c>
      <c r="B21" s="13" t="s">
        <v>702</v>
      </c>
      <c r="C21" s="34">
        <v>45502</v>
      </c>
      <c r="D21" s="46" t="s">
        <v>768</v>
      </c>
      <c r="E21" s="29">
        <f>6010.6+8891.72</f>
        <v>14902.32</v>
      </c>
      <c r="F21" s="13" t="s">
        <v>781</v>
      </c>
      <c r="G21" s="17" t="s">
        <v>748</v>
      </c>
    </row>
    <row r="22" spans="1:7" ht="56.25" x14ac:dyDescent="0.25">
      <c r="A22" s="4">
        <v>2024077</v>
      </c>
      <c r="B22" s="13" t="s">
        <v>702</v>
      </c>
      <c r="C22" s="34">
        <v>45502</v>
      </c>
      <c r="D22" s="46" t="s">
        <v>798</v>
      </c>
      <c r="E22" s="29">
        <v>8264.4599999999991</v>
      </c>
      <c r="F22" s="13" t="s">
        <v>132</v>
      </c>
      <c r="G22" s="17" t="s">
        <v>748</v>
      </c>
    </row>
    <row r="23" spans="1:7" ht="67.5" x14ac:dyDescent="0.25">
      <c r="A23" s="4">
        <v>2024079</v>
      </c>
      <c r="B23" s="13" t="s">
        <v>702</v>
      </c>
      <c r="C23" s="34">
        <v>45502</v>
      </c>
      <c r="D23" s="46" t="s">
        <v>799</v>
      </c>
      <c r="E23" s="29">
        <v>14800</v>
      </c>
      <c r="F23" s="13" t="s">
        <v>290</v>
      </c>
      <c r="G23" s="17" t="s">
        <v>748</v>
      </c>
    </row>
    <row r="24" spans="1:7" ht="33.75" x14ac:dyDescent="0.25">
      <c r="A24" s="4">
        <v>2024080</v>
      </c>
      <c r="B24" s="13" t="s">
        <v>702</v>
      </c>
      <c r="C24" s="34">
        <v>45502</v>
      </c>
      <c r="D24" s="46" t="s">
        <v>800</v>
      </c>
      <c r="E24" s="29">
        <v>14729</v>
      </c>
      <c r="F24" s="13" t="s">
        <v>617</v>
      </c>
      <c r="G24" s="13" t="s">
        <v>703</v>
      </c>
    </row>
    <row r="25" spans="1:7" ht="56.25" x14ac:dyDescent="0.25">
      <c r="A25" s="4">
        <v>2024087</v>
      </c>
      <c r="B25" s="13" t="s">
        <v>762</v>
      </c>
      <c r="C25" s="34">
        <v>45560</v>
      </c>
      <c r="D25" s="46" t="s">
        <v>801</v>
      </c>
      <c r="E25" s="29">
        <v>6521</v>
      </c>
      <c r="F25" s="13" t="s">
        <v>127</v>
      </c>
      <c r="G25" s="17" t="s">
        <v>703</v>
      </c>
    </row>
    <row r="26" spans="1:7" ht="45" x14ac:dyDescent="0.25">
      <c r="A26" s="4">
        <v>2024088</v>
      </c>
      <c r="B26" s="13" t="s">
        <v>762</v>
      </c>
      <c r="C26" s="34">
        <v>45569</v>
      </c>
      <c r="D26" s="46" t="s">
        <v>769</v>
      </c>
      <c r="E26" s="29">
        <v>5411.96</v>
      </c>
      <c r="F26" s="13" t="s">
        <v>130</v>
      </c>
      <c r="G26" s="17" t="s">
        <v>703</v>
      </c>
    </row>
    <row r="27" spans="1:7" ht="56.25" x14ac:dyDescent="0.25">
      <c r="A27" s="4">
        <v>2024089</v>
      </c>
      <c r="B27" s="13" t="s">
        <v>762</v>
      </c>
      <c r="C27" s="34">
        <v>45572</v>
      </c>
      <c r="D27" s="46" t="s">
        <v>802</v>
      </c>
      <c r="E27" s="29">
        <v>13702.85</v>
      </c>
      <c r="F27" s="13" t="s">
        <v>174</v>
      </c>
      <c r="G27" s="17" t="s">
        <v>703</v>
      </c>
    </row>
    <row r="28" spans="1:7" ht="33.75" x14ac:dyDescent="0.25">
      <c r="A28" s="4">
        <v>2024092</v>
      </c>
      <c r="B28" s="13" t="s">
        <v>702</v>
      </c>
      <c r="C28" s="34">
        <v>45580</v>
      </c>
      <c r="D28" s="46" t="s">
        <v>803</v>
      </c>
      <c r="E28" s="29">
        <v>13300</v>
      </c>
      <c r="F28" s="13" t="s">
        <v>122</v>
      </c>
      <c r="G28" s="17" t="s">
        <v>703</v>
      </c>
    </row>
    <row r="29" spans="1:7" ht="33.75" x14ac:dyDescent="0.25">
      <c r="A29" s="4">
        <v>2024093</v>
      </c>
      <c r="B29" s="13" t="s">
        <v>702</v>
      </c>
      <c r="C29" s="34">
        <v>45613</v>
      </c>
      <c r="D29" s="46" t="s">
        <v>770</v>
      </c>
      <c r="E29" s="29">
        <v>14995</v>
      </c>
      <c r="F29" s="13" t="s">
        <v>228</v>
      </c>
      <c r="G29" s="17" t="s">
        <v>703</v>
      </c>
    </row>
    <row r="30" spans="1:7" ht="56.25" x14ac:dyDescent="0.25">
      <c r="A30" s="4">
        <v>2024097</v>
      </c>
      <c r="B30" s="13" t="s">
        <v>762</v>
      </c>
      <c r="C30" s="34">
        <v>45546</v>
      </c>
      <c r="D30" s="46" t="s">
        <v>804</v>
      </c>
      <c r="E30" s="29">
        <v>14432.41</v>
      </c>
      <c r="F30" s="13" t="s">
        <v>69</v>
      </c>
      <c r="G30" s="17" t="str">
        <f>VLOOKUP(F30,[1]ESP2023_CCASA!I:J,2,0)</f>
        <v>EZ / NO</v>
      </c>
    </row>
    <row r="31" spans="1:7" ht="78.75" x14ac:dyDescent="0.25">
      <c r="A31" s="4">
        <v>2024100</v>
      </c>
      <c r="B31" s="13" t="s">
        <v>702</v>
      </c>
      <c r="C31" s="34">
        <v>45611</v>
      </c>
      <c r="D31" s="46" t="s">
        <v>805</v>
      </c>
      <c r="E31" s="29">
        <v>12396.69</v>
      </c>
      <c r="F31" s="13" t="s">
        <v>27</v>
      </c>
      <c r="G31" s="17" t="s">
        <v>703</v>
      </c>
    </row>
    <row r="32" spans="1:7" ht="45" x14ac:dyDescent="0.25">
      <c r="A32" s="4">
        <v>2024101</v>
      </c>
      <c r="B32" s="13" t="s">
        <v>702</v>
      </c>
      <c r="C32" s="34">
        <v>45623</v>
      </c>
      <c r="D32" s="46" t="s">
        <v>806</v>
      </c>
      <c r="E32" s="29">
        <v>10000</v>
      </c>
      <c r="F32" s="13" t="s">
        <v>764</v>
      </c>
      <c r="G32" s="17" t="s">
        <v>748</v>
      </c>
    </row>
    <row r="33" spans="1:7" ht="45" x14ac:dyDescent="0.25">
      <c r="A33" s="4">
        <v>2024063</v>
      </c>
      <c r="B33" s="13" t="s">
        <v>702</v>
      </c>
      <c r="C33" s="34">
        <v>45552</v>
      </c>
      <c r="D33" s="44" t="s">
        <v>807</v>
      </c>
      <c r="E33" s="29">
        <v>6739.92</v>
      </c>
      <c r="F33" s="13" t="s">
        <v>765</v>
      </c>
      <c r="G33" s="17" t="s">
        <v>703</v>
      </c>
    </row>
    <row r="35" spans="1:7" x14ac:dyDescent="0.25">
      <c r="A35" s="47" t="s">
        <v>808</v>
      </c>
      <c r="B35" s="47"/>
      <c r="C35" s="47"/>
      <c r="D35" s="47"/>
      <c r="E35" s="35">
        <v>32</v>
      </c>
    </row>
    <row r="36" spans="1:7" x14ac:dyDescent="0.25">
      <c r="A36" s="48" t="s">
        <v>809</v>
      </c>
      <c r="B36" s="49"/>
      <c r="C36" s="49"/>
      <c r="D36" s="49"/>
      <c r="E36" s="36">
        <f>SUM(E2:E33)</f>
        <v>549074.99636363634</v>
      </c>
    </row>
  </sheetData>
  <autoFilter ref="A1:G33" xr:uid="{4C85DBC7-83DC-49BE-A546-25A4E01565ED}"/>
  <mergeCells count="1">
    <mergeCell ref="A36:D36"/>
  </mergeCells>
  <phoneticPr fontId="6" type="noConversion"/>
  <pageMargins left="0.7" right="0.7" top="0.75" bottom="0.75" header="0.3" footer="0.3"/>
  <pageSetup paperSize="9" orientation="portrait"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A75565-E9B6-4B40-9A54-4E416A43FA45}">
  <sheetPr>
    <tabColor theme="9" tint="0.39997558519241921"/>
  </sheetPr>
  <dimension ref="A1:F17"/>
  <sheetViews>
    <sheetView showGridLines="0" topLeftCell="A11" workbookViewId="0">
      <selection activeCell="G16" sqref="G16"/>
    </sheetView>
  </sheetViews>
  <sheetFormatPr baseColWidth="10" defaultRowHeight="15" x14ac:dyDescent="0.25"/>
  <cols>
    <col min="1" max="1" width="20.85546875" customWidth="1"/>
    <col min="2" max="2" width="14.7109375" customWidth="1"/>
    <col min="3" max="3" width="14.5703125" customWidth="1"/>
    <col min="4" max="4" width="33.28515625" customWidth="1"/>
    <col min="5" max="5" width="16.7109375" customWidth="1"/>
    <col min="6" max="6" width="20.42578125" customWidth="1"/>
  </cols>
  <sheetData>
    <row r="1" spans="1:6" ht="29.25" customHeight="1" x14ac:dyDescent="0.25">
      <c r="A1" s="3" t="s">
        <v>589</v>
      </c>
      <c r="B1" s="37" t="s">
        <v>704</v>
      </c>
      <c r="C1" s="37" t="s">
        <v>727</v>
      </c>
      <c r="D1" s="38" t="s">
        <v>705</v>
      </c>
      <c r="E1" s="37" t="s">
        <v>706</v>
      </c>
      <c r="F1" s="38" t="s">
        <v>726</v>
      </c>
    </row>
    <row r="2" spans="1:6" x14ac:dyDescent="0.25">
      <c r="A2" s="3" t="s">
        <v>693</v>
      </c>
      <c r="B2" s="37"/>
      <c r="C2" s="37"/>
      <c r="D2" s="39"/>
      <c r="E2" s="37"/>
      <c r="F2" s="39"/>
    </row>
    <row r="3" spans="1:6" ht="22.5" x14ac:dyDescent="0.25">
      <c r="A3" s="13" t="s">
        <v>707</v>
      </c>
      <c r="B3" s="17" t="s">
        <v>728</v>
      </c>
      <c r="C3" s="16" t="s">
        <v>744</v>
      </c>
      <c r="D3" s="17" t="s">
        <v>730</v>
      </c>
      <c r="E3" s="24">
        <v>49586.77</v>
      </c>
      <c r="F3" s="17" t="s">
        <v>222</v>
      </c>
    </row>
    <row r="4" spans="1:6" ht="101.25" x14ac:dyDescent="0.25">
      <c r="A4" s="13" t="s">
        <v>708</v>
      </c>
      <c r="B4" s="17" t="s">
        <v>728</v>
      </c>
      <c r="C4" s="16" t="s">
        <v>744</v>
      </c>
      <c r="D4" s="17" t="s">
        <v>731</v>
      </c>
      <c r="E4" s="23">
        <v>45409</v>
      </c>
      <c r="F4" s="13" t="s">
        <v>634</v>
      </c>
    </row>
    <row r="5" spans="1:6" ht="112.5" x14ac:dyDescent="0.25">
      <c r="A5" s="13" t="s">
        <v>709</v>
      </c>
      <c r="B5" s="17" t="s">
        <v>728</v>
      </c>
      <c r="C5" s="16" t="s">
        <v>744</v>
      </c>
      <c r="D5" s="17" t="s">
        <v>732</v>
      </c>
      <c r="E5" s="23">
        <v>188708.27</v>
      </c>
      <c r="F5" s="13" t="s">
        <v>710</v>
      </c>
    </row>
    <row r="6" spans="1:6" ht="78.75" x14ac:dyDescent="0.25">
      <c r="A6" s="13" t="s">
        <v>711</v>
      </c>
      <c r="B6" s="17" t="s">
        <v>728</v>
      </c>
      <c r="C6" s="16" t="s">
        <v>745</v>
      </c>
      <c r="D6" s="17" t="s">
        <v>733</v>
      </c>
      <c r="E6" s="23">
        <v>279256.2</v>
      </c>
      <c r="F6" s="13" t="s">
        <v>27</v>
      </c>
    </row>
    <row r="7" spans="1:6" ht="54" customHeight="1" x14ac:dyDescent="0.25">
      <c r="A7" s="13" t="s">
        <v>712</v>
      </c>
      <c r="B7" s="17" t="s">
        <v>728</v>
      </c>
      <c r="C7" s="16" t="s">
        <v>745</v>
      </c>
      <c r="D7" s="17" t="s">
        <v>734</v>
      </c>
      <c r="E7" s="24">
        <v>407709.28</v>
      </c>
      <c r="F7" s="17" t="s">
        <v>44</v>
      </c>
    </row>
    <row r="8" spans="1:6" ht="90" x14ac:dyDescent="0.25">
      <c r="A8" s="13" t="s">
        <v>713</v>
      </c>
      <c r="B8" s="17" t="s">
        <v>728</v>
      </c>
      <c r="C8" s="16" t="s">
        <v>745</v>
      </c>
      <c r="D8" s="13" t="s">
        <v>735</v>
      </c>
      <c r="E8" s="23">
        <v>318942.65000000002</v>
      </c>
      <c r="F8" s="13" t="s">
        <v>44</v>
      </c>
    </row>
    <row r="9" spans="1:6" ht="45" customHeight="1" x14ac:dyDescent="0.25">
      <c r="A9" s="13" t="s">
        <v>714</v>
      </c>
      <c r="B9" s="17" t="s">
        <v>728</v>
      </c>
      <c r="C9" s="16" t="s">
        <v>745</v>
      </c>
      <c r="D9" s="13" t="s">
        <v>736</v>
      </c>
      <c r="E9" s="23">
        <v>104253</v>
      </c>
      <c r="F9" s="13" t="s">
        <v>149</v>
      </c>
    </row>
    <row r="10" spans="1:6" ht="56.25" x14ac:dyDescent="0.25">
      <c r="A10" s="13" t="s">
        <v>715</v>
      </c>
      <c r="B10" s="17" t="s">
        <v>728</v>
      </c>
      <c r="C10" s="16" t="s">
        <v>745</v>
      </c>
      <c r="D10" s="17" t="s">
        <v>737</v>
      </c>
      <c r="E10" s="23">
        <v>128342.61</v>
      </c>
      <c r="F10" s="17" t="s">
        <v>149</v>
      </c>
    </row>
    <row r="11" spans="1:6" ht="45" x14ac:dyDescent="0.25">
      <c r="A11" s="13" t="s">
        <v>716</v>
      </c>
      <c r="B11" s="17" t="s">
        <v>728</v>
      </c>
      <c r="C11" s="18" t="s">
        <v>746</v>
      </c>
      <c r="D11" s="13" t="s">
        <v>738</v>
      </c>
      <c r="E11" s="23">
        <v>165289.26</v>
      </c>
      <c r="F11" s="13" t="s">
        <v>717</v>
      </c>
    </row>
    <row r="12" spans="1:6" ht="78.75" x14ac:dyDescent="0.25">
      <c r="A12" s="13" t="s">
        <v>718</v>
      </c>
      <c r="B12" s="17" t="s">
        <v>728</v>
      </c>
      <c r="C12" s="16" t="s">
        <v>745</v>
      </c>
      <c r="D12" s="17" t="s">
        <v>729</v>
      </c>
      <c r="E12" s="23">
        <v>398255.95</v>
      </c>
      <c r="F12" s="17" t="s">
        <v>109</v>
      </c>
    </row>
    <row r="13" spans="1:6" ht="90" x14ac:dyDescent="0.25">
      <c r="A13" s="13" t="s">
        <v>719</v>
      </c>
      <c r="B13" s="17" t="s">
        <v>728</v>
      </c>
      <c r="C13" s="16" t="s">
        <v>745</v>
      </c>
      <c r="D13" s="13" t="s">
        <v>739</v>
      </c>
      <c r="E13" s="24">
        <v>181818.18</v>
      </c>
      <c r="F13" s="13" t="s">
        <v>27</v>
      </c>
    </row>
    <row r="14" spans="1:6" ht="90" x14ac:dyDescent="0.25">
      <c r="A14" s="13" t="s">
        <v>720</v>
      </c>
      <c r="B14" s="17" t="s">
        <v>728</v>
      </c>
      <c r="C14" s="16" t="s">
        <v>744</v>
      </c>
      <c r="D14" s="13" t="s">
        <v>740</v>
      </c>
      <c r="E14" s="24">
        <v>99173.55</v>
      </c>
      <c r="F14" s="13" t="s">
        <v>27</v>
      </c>
    </row>
    <row r="15" spans="1:6" ht="90" x14ac:dyDescent="0.25">
      <c r="A15" s="13" t="s">
        <v>721</v>
      </c>
      <c r="B15" s="17" t="s">
        <v>728</v>
      </c>
      <c r="C15" s="16" t="s">
        <v>744</v>
      </c>
      <c r="D15" s="13" t="s">
        <v>741</v>
      </c>
      <c r="E15" s="24">
        <v>45000</v>
      </c>
      <c r="F15" s="17" t="s">
        <v>722</v>
      </c>
    </row>
    <row r="16" spans="1:6" ht="78.75" x14ac:dyDescent="0.25">
      <c r="A16" s="13" t="s">
        <v>723</v>
      </c>
      <c r="B16" s="17" t="s">
        <v>728</v>
      </c>
      <c r="C16" s="16" t="s">
        <v>745</v>
      </c>
      <c r="D16" s="13" t="s">
        <v>742</v>
      </c>
      <c r="E16" s="23">
        <v>57851</v>
      </c>
      <c r="F16" s="13" t="s">
        <v>27</v>
      </c>
    </row>
    <row r="17" spans="1:6" ht="56.25" x14ac:dyDescent="0.25">
      <c r="A17" s="13" t="s">
        <v>724</v>
      </c>
      <c r="B17" s="17" t="s">
        <v>728</v>
      </c>
      <c r="C17" s="16" t="s">
        <v>747</v>
      </c>
      <c r="D17" s="13" t="s">
        <v>743</v>
      </c>
      <c r="E17" s="22" t="s">
        <v>725</v>
      </c>
      <c r="F17" s="13" t="s">
        <v>725</v>
      </c>
    </row>
  </sheetData>
  <mergeCells count="5">
    <mergeCell ref="B1:B2"/>
    <mergeCell ref="C1:C2"/>
    <mergeCell ref="E1:E2"/>
    <mergeCell ref="F1:F2"/>
    <mergeCell ref="D1:D2"/>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AD5515-999A-423B-9916-6969A63AC365}">
  <sheetPr>
    <tabColor theme="7" tint="0.39997558519241921"/>
  </sheetPr>
  <dimension ref="A1:O39"/>
  <sheetViews>
    <sheetView showGridLines="0" workbookViewId="0">
      <selection activeCell="O1" sqref="O1:O2"/>
    </sheetView>
  </sheetViews>
  <sheetFormatPr baseColWidth="10" defaultRowHeight="15" x14ac:dyDescent="0.25"/>
  <cols>
    <col min="1" max="1" width="11.42578125" customWidth="1"/>
    <col min="3" max="4" width="11.42578125" customWidth="1"/>
    <col min="5" max="5" width="12" customWidth="1"/>
    <col min="6" max="6" width="31.7109375" customWidth="1"/>
    <col min="7" max="7" width="30.28515625" customWidth="1"/>
    <col min="8" max="8" width="13.7109375" customWidth="1"/>
    <col min="9" max="9" width="12.42578125" customWidth="1"/>
    <col min="10" max="10" width="11.42578125" customWidth="1"/>
    <col min="11" max="11" width="13.5703125" customWidth="1"/>
    <col min="12" max="12" width="23.7109375" customWidth="1"/>
    <col min="13" max="13" width="13" customWidth="1"/>
    <col min="14" max="14" width="26.7109375" customWidth="1"/>
  </cols>
  <sheetData>
    <row r="1" spans="1:15" ht="33.75" x14ac:dyDescent="0.25">
      <c r="A1" s="3" t="s">
        <v>693</v>
      </c>
      <c r="B1" s="37" t="s">
        <v>590</v>
      </c>
      <c r="C1" s="37" t="s">
        <v>170</v>
      </c>
      <c r="D1" s="37" t="s">
        <v>171</v>
      </c>
      <c r="E1" s="37" t="s">
        <v>694</v>
      </c>
      <c r="F1" s="40" t="s">
        <v>591</v>
      </c>
      <c r="G1" s="41"/>
      <c r="H1" s="3" t="s">
        <v>592</v>
      </c>
      <c r="I1" s="37" t="s">
        <v>695</v>
      </c>
      <c r="J1" s="37" t="s">
        <v>696</v>
      </c>
      <c r="K1" s="37"/>
      <c r="L1" s="37" t="s">
        <v>697</v>
      </c>
      <c r="M1" s="37" t="s">
        <v>698</v>
      </c>
      <c r="N1" s="38" t="s">
        <v>699</v>
      </c>
      <c r="O1" s="37" t="s">
        <v>694</v>
      </c>
    </row>
    <row r="2" spans="1:15" ht="33.75" x14ac:dyDescent="0.25">
      <c r="A2" s="3" t="s">
        <v>589</v>
      </c>
      <c r="B2" s="37"/>
      <c r="C2" s="37"/>
      <c r="D2" s="37"/>
      <c r="E2" s="37"/>
      <c r="F2" s="42"/>
      <c r="G2" s="43"/>
      <c r="H2" s="3" t="s">
        <v>593</v>
      </c>
      <c r="I2" s="37"/>
      <c r="J2" s="37"/>
      <c r="K2" s="37"/>
      <c r="L2" s="37"/>
      <c r="M2" s="37"/>
      <c r="N2" s="39"/>
      <c r="O2" s="37"/>
    </row>
    <row r="3" spans="1:15" ht="15" hidden="1" customHeight="1" x14ac:dyDescent="0.25">
      <c r="A3" s="3"/>
      <c r="B3" s="3"/>
      <c r="C3" s="3"/>
      <c r="D3" s="3" t="s">
        <v>671</v>
      </c>
      <c r="G3" s="3"/>
      <c r="H3" s="3"/>
      <c r="I3" s="3"/>
      <c r="J3" s="3"/>
      <c r="K3" s="3"/>
      <c r="N3" s="28"/>
    </row>
    <row r="4" spans="1:15" ht="22.5" x14ac:dyDescent="0.25">
      <c r="A4" s="22">
        <v>2023001</v>
      </c>
      <c r="B4" s="13" t="s">
        <v>622</v>
      </c>
      <c r="C4" s="13" t="s">
        <v>597</v>
      </c>
      <c r="D4" s="16">
        <v>44927</v>
      </c>
      <c r="E4" s="22">
        <v>12</v>
      </c>
      <c r="F4" s="13" t="s">
        <v>623</v>
      </c>
      <c r="G4" s="13" t="s">
        <v>624</v>
      </c>
      <c r="H4" s="23">
        <v>256013.58</v>
      </c>
      <c r="I4" s="23">
        <v>256013.58</v>
      </c>
      <c r="J4" s="22" t="s">
        <v>246</v>
      </c>
      <c r="K4" s="13" t="s">
        <v>196</v>
      </c>
      <c r="L4" s="22">
        <v>1</v>
      </c>
      <c r="M4" s="13" t="s">
        <v>673</v>
      </c>
      <c r="N4" s="26"/>
    </row>
    <row r="5" spans="1:15" ht="45" x14ac:dyDescent="0.25">
      <c r="A5" s="22">
        <v>2023002</v>
      </c>
      <c r="B5" s="13" t="s">
        <v>622</v>
      </c>
      <c r="C5" s="13" t="s">
        <v>597</v>
      </c>
      <c r="D5" s="16">
        <v>44927</v>
      </c>
      <c r="E5" s="22">
        <v>24</v>
      </c>
      <c r="F5" s="13" t="s">
        <v>625</v>
      </c>
      <c r="G5" s="13" t="s">
        <v>626</v>
      </c>
      <c r="H5" s="23">
        <v>160000</v>
      </c>
      <c r="I5" s="23">
        <v>139509.75</v>
      </c>
      <c r="J5" s="22" t="s">
        <v>627</v>
      </c>
      <c r="K5" s="13" t="s">
        <v>628</v>
      </c>
      <c r="L5" s="22">
        <v>1</v>
      </c>
      <c r="M5" s="13" t="s">
        <v>673</v>
      </c>
      <c r="N5" s="26"/>
    </row>
    <row r="6" spans="1:15" ht="45" x14ac:dyDescent="0.25">
      <c r="A6" s="22">
        <v>2023003</v>
      </c>
      <c r="B6" s="13" t="s">
        <v>622</v>
      </c>
      <c r="C6" s="13" t="s">
        <v>629</v>
      </c>
      <c r="D6" s="16">
        <v>44927</v>
      </c>
      <c r="E6" s="22">
        <v>1</v>
      </c>
      <c r="F6" s="13" t="s">
        <v>630</v>
      </c>
      <c r="G6" s="13" t="s">
        <v>631</v>
      </c>
      <c r="H6" s="23">
        <v>55000</v>
      </c>
      <c r="I6" s="23">
        <v>38955.14</v>
      </c>
      <c r="J6" s="22" t="s">
        <v>305</v>
      </c>
      <c r="K6" s="13" t="s">
        <v>190</v>
      </c>
      <c r="L6" s="22">
        <v>6</v>
      </c>
      <c r="M6" s="13" t="s">
        <v>674</v>
      </c>
      <c r="N6" s="26"/>
    </row>
    <row r="7" spans="1:15" ht="33.75" x14ac:dyDescent="0.25">
      <c r="A7" s="22">
        <v>2023004</v>
      </c>
      <c r="B7" s="13" t="s">
        <v>622</v>
      </c>
      <c r="C7" s="13" t="s">
        <v>597</v>
      </c>
      <c r="D7" s="16">
        <v>44927</v>
      </c>
      <c r="E7" s="22">
        <v>24</v>
      </c>
      <c r="F7" s="13" t="s">
        <v>632</v>
      </c>
      <c r="G7" s="13" t="s">
        <v>633</v>
      </c>
      <c r="H7" s="23">
        <v>786818</v>
      </c>
      <c r="I7" s="23">
        <v>735147.44</v>
      </c>
      <c r="J7" s="22" t="s">
        <v>229</v>
      </c>
      <c r="K7" s="13" t="s">
        <v>634</v>
      </c>
      <c r="L7" s="22">
        <v>3</v>
      </c>
      <c r="M7" s="13" t="s">
        <v>673</v>
      </c>
      <c r="N7" s="26"/>
    </row>
    <row r="8" spans="1:15" ht="67.5" x14ac:dyDescent="0.25">
      <c r="A8" s="22">
        <v>2023008</v>
      </c>
      <c r="B8" s="13" t="s">
        <v>614</v>
      </c>
      <c r="C8" s="13" t="s">
        <v>597</v>
      </c>
      <c r="D8" s="16">
        <v>44943</v>
      </c>
      <c r="E8" s="22">
        <v>12</v>
      </c>
      <c r="F8" s="13" t="s">
        <v>638</v>
      </c>
      <c r="G8" s="13" t="s">
        <v>639</v>
      </c>
      <c r="H8" s="23">
        <v>206611.57</v>
      </c>
      <c r="I8" s="23">
        <v>206611.57</v>
      </c>
      <c r="J8" s="22" t="s">
        <v>225</v>
      </c>
      <c r="K8" s="13" t="s">
        <v>27</v>
      </c>
      <c r="L8" s="22">
        <v>1</v>
      </c>
      <c r="M8" s="22" t="s">
        <v>674</v>
      </c>
      <c r="N8" s="13" t="s">
        <v>675</v>
      </c>
    </row>
    <row r="9" spans="1:15" ht="67.5" x14ac:dyDescent="0.25">
      <c r="A9" s="22">
        <v>2023030</v>
      </c>
      <c r="B9" s="13" t="s">
        <v>614</v>
      </c>
      <c r="C9" s="13" t="s">
        <v>597</v>
      </c>
      <c r="D9" s="16">
        <v>44999</v>
      </c>
      <c r="E9" s="22">
        <v>6</v>
      </c>
      <c r="F9" s="13" t="s">
        <v>655</v>
      </c>
      <c r="G9" s="13" t="s">
        <v>656</v>
      </c>
      <c r="H9" s="24">
        <v>25767.15</v>
      </c>
      <c r="I9" s="24">
        <v>25767.15</v>
      </c>
      <c r="J9" s="25" t="s">
        <v>220</v>
      </c>
      <c r="K9" s="13" t="s">
        <v>149</v>
      </c>
      <c r="L9" s="22">
        <v>1</v>
      </c>
      <c r="M9" s="22" t="s">
        <v>674</v>
      </c>
      <c r="N9" s="13" t="s">
        <v>676</v>
      </c>
    </row>
    <row r="10" spans="1:15" ht="45" x14ac:dyDescent="0.25">
      <c r="A10" s="22">
        <v>2023027</v>
      </c>
      <c r="B10" s="13" t="s">
        <v>622</v>
      </c>
      <c r="C10" s="13" t="s">
        <v>629</v>
      </c>
      <c r="D10" s="16">
        <v>45002</v>
      </c>
      <c r="E10" s="22" t="s">
        <v>672</v>
      </c>
      <c r="F10" s="13" t="s">
        <v>650</v>
      </c>
      <c r="G10" s="13" t="s">
        <v>651</v>
      </c>
      <c r="H10" s="23">
        <v>41895</v>
      </c>
      <c r="I10" s="23">
        <v>34667.5</v>
      </c>
      <c r="J10" s="22" t="s">
        <v>419</v>
      </c>
      <c r="K10" s="13" t="s">
        <v>652</v>
      </c>
      <c r="L10" s="22">
        <v>4</v>
      </c>
      <c r="M10" s="22" t="s">
        <v>674</v>
      </c>
      <c r="N10" s="26"/>
    </row>
    <row r="11" spans="1:15" ht="33.75" x14ac:dyDescent="0.25">
      <c r="A11" s="22" t="s">
        <v>643</v>
      </c>
      <c r="B11" s="13" t="s">
        <v>622</v>
      </c>
      <c r="C11" s="13" t="s">
        <v>629</v>
      </c>
      <c r="D11" s="16">
        <v>45006</v>
      </c>
      <c r="E11" s="22">
        <v>1</v>
      </c>
      <c r="F11" s="13" t="s">
        <v>644</v>
      </c>
      <c r="G11" s="13" t="s">
        <v>645</v>
      </c>
      <c r="H11" s="23">
        <v>3600</v>
      </c>
      <c r="I11" s="23">
        <v>3230.53</v>
      </c>
      <c r="J11" s="22" t="s">
        <v>247</v>
      </c>
      <c r="K11" s="13" t="s">
        <v>646</v>
      </c>
      <c r="L11" s="22">
        <v>1</v>
      </c>
      <c r="M11" s="22" t="s">
        <v>674</v>
      </c>
      <c r="N11" s="26"/>
    </row>
    <row r="12" spans="1:15" ht="45" x14ac:dyDescent="0.25">
      <c r="A12" s="22" t="s">
        <v>647</v>
      </c>
      <c r="B12" s="13" t="s">
        <v>622</v>
      </c>
      <c r="C12" s="13" t="s">
        <v>629</v>
      </c>
      <c r="D12" s="16">
        <v>45006</v>
      </c>
      <c r="E12" s="22">
        <v>1</v>
      </c>
      <c r="F12" s="13" t="s">
        <v>648</v>
      </c>
      <c r="G12" s="13" t="s">
        <v>649</v>
      </c>
      <c r="H12" s="23">
        <v>12400</v>
      </c>
      <c r="I12" s="23">
        <v>10537.52</v>
      </c>
      <c r="J12" s="22" t="s">
        <v>503</v>
      </c>
      <c r="K12" s="13" t="s">
        <v>617</v>
      </c>
      <c r="L12" s="22">
        <v>3</v>
      </c>
      <c r="M12" s="22" t="s">
        <v>674</v>
      </c>
      <c r="N12" s="26"/>
    </row>
    <row r="13" spans="1:15" ht="67.5" x14ac:dyDescent="0.25">
      <c r="A13" s="22">
        <v>2023028</v>
      </c>
      <c r="B13" s="13" t="s">
        <v>614</v>
      </c>
      <c r="C13" s="13" t="s">
        <v>597</v>
      </c>
      <c r="D13" s="16">
        <v>45014</v>
      </c>
      <c r="E13" s="22">
        <v>14</v>
      </c>
      <c r="F13" s="13" t="s">
        <v>653</v>
      </c>
      <c r="G13" s="13" t="s">
        <v>654</v>
      </c>
      <c r="H13" s="23">
        <v>148760.32999999999</v>
      </c>
      <c r="I13" s="23">
        <v>148760.32999999999</v>
      </c>
      <c r="J13" s="22" t="s">
        <v>215</v>
      </c>
      <c r="K13" s="13" t="s">
        <v>44</v>
      </c>
      <c r="L13" s="22">
        <v>2</v>
      </c>
      <c r="M13" s="22" t="s">
        <v>674</v>
      </c>
      <c r="N13" s="13" t="s">
        <v>677</v>
      </c>
    </row>
    <row r="14" spans="1:15" ht="56.25" x14ac:dyDescent="0.25">
      <c r="A14" s="22">
        <v>2023050</v>
      </c>
      <c r="B14" s="13" t="s">
        <v>596</v>
      </c>
      <c r="C14" s="13" t="s">
        <v>597</v>
      </c>
      <c r="D14" s="16">
        <v>45062</v>
      </c>
      <c r="E14" s="22">
        <v>30</v>
      </c>
      <c r="F14" s="13" t="s">
        <v>666</v>
      </c>
      <c r="G14" s="13" t="s">
        <v>667</v>
      </c>
      <c r="H14" s="24">
        <v>519008.26</v>
      </c>
      <c r="I14" s="24">
        <v>519008.26</v>
      </c>
      <c r="J14" s="25" t="s">
        <v>220</v>
      </c>
      <c r="K14" s="13" t="s">
        <v>668</v>
      </c>
      <c r="L14" s="22">
        <v>1</v>
      </c>
      <c r="M14" s="13" t="s">
        <v>673</v>
      </c>
      <c r="N14" s="13" t="s">
        <v>678</v>
      </c>
    </row>
    <row r="15" spans="1:15" ht="56.25" x14ac:dyDescent="0.25">
      <c r="A15" s="22">
        <v>2023017</v>
      </c>
      <c r="B15" s="13" t="s">
        <v>622</v>
      </c>
      <c r="C15" s="13" t="s">
        <v>597</v>
      </c>
      <c r="D15" s="16">
        <v>45075</v>
      </c>
      <c r="E15" s="22">
        <v>7</v>
      </c>
      <c r="F15" s="13" t="s">
        <v>640</v>
      </c>
      <c r="G15" s="13" t="s">
        <v>641</v>
      </c>
      <c r="H15" s="23">
        <v>165290</v>
      </c>
      <c r="I15" s="23">
        <v>165290</v>
      </c>
      <c r="J15" s="22" t="s">
        <v>521</v>
      </c>
      <c r="K15" s="13" t="s">
        <v>642</v>
      </c>
      <c r="L15" s="22">
        <v>8</v>
      </c>
      <c r="M15" s="13" t="s">
        <v>673</v>
      </c>
      <c r="N15" s="13" t="s">
        <v>679</v>
      </c>
    </row>
    <row r="16" spans="1:15" ht="56.25" x14ac:dyDescent="0.25">
      <c r="A16" s="22">
        <v>2023049</v>
      </c>
      <c r="B16" s="13" t="s">
        <v>596</v>
      </c>
      <c r="C16" s="13" t="s">
        <v>597</v>
      </c>
      <c r="D16" s="16">
        <v>45082</v>
      </c>
      <c r="E16" s="22">
        <v>7</v>
      </c>
      <c r="F16" s="13" t="s">
        <v>665</v>
      </c>
      <c r="G16" s="13" t="s">
        <v>621</v>
      </c>
      <c r="H16" s="23">
        <v>66115.7</v>
      </c>
      <c r="I16" s="23">
        <v>66115.7</v>
      </c>
      <c r="J16" s="22" t="s">
        <v>275</v>
      </c>
      <c r="K16" s="13" t="s">
        <v>87</v>
      </c>
      <c r="L16" s="22">
        <v>3</v>
      </c>
      <c r="M16" s="22" t="s">
        <v>674</v>
      </c>
      <c r="N16" s="13" t="s">
        <v>680</v>
      </c>
    </row>
    <row r="17" spans="1:14" ht="135" x14ac:dyDescent="0.25">
      <c r="A17" s="22">
        <v>2023051</v>
      </c>
      <c r="B17" s="13" t="s">
        <v>596</v>
      </c>
      <c r="C17" s="13" t="s">
        <v>597</v>
      </c>
      <c r="D17" s="16">
        <v>45082</v>
      </c>
      <c r="E17" s="22">
        <v>30</v>
      </c>
      <c r="F17" s="13" t="s">
        <v>669</v>
      </c>
      <c r="G17" s="13" t="s">
        <v>670</v>
      </c>
      <c r="H17" s="24">
        <v>1113884.3</v>
      </c>
      <c r="I17" s="24">
        <v>1113884.3</v>
      </c>
      <c r="J17" s="25" t="s">
        <v>225</v>
      </c>
      <c r="K17" s="13" t="s">
        <v>27</v>
      </c>
      <c r="L17" s="22">
        <v>1</v>
      </c>
      <c r="M17" s="13" t="s">
        <v>673</v>
      </c>
      <c r="N17" s="13" t="s">
        <v>678</v>
      </c>
    </row>
    <row r="18" spans="1:14" ht="56.25" x14ac:dyDescent="0.25">
      <c r="A18" s="22">
        <v>2023007</v>
      </c>
      <c r="B18" s="13" t="s">
        <v>622</v>
      </c>
      <c r="C18" s="13" t="s">
        <v>597</v>
      </c>
      <c r="D18" s="16">
        <v>45103</v>
      </c>
      <c r="E18" s="22">
        <v>6</v>
      </c>
      <c r="F18" s="13" t="s">
        <v>635</v>
      </c>
      <c r="G18" s="13" t="s">
        <v>636</v>
      </c>
      <c r="H18" s="23">
        <v>330000</v>
      </c>
      <c r="I18" s="23">
        <v>282517.27</v>
      </c>
      <c r="J18" s="22" t="s">
        <v>176</v>
      </c>
      <c r="K18" s="13" t="s">
        <v>637</v>
      </c>
      <c r="L18" s="22">
        <v>1</v>
      </c>
      <c r="M18" s="13" t="s">
        <v>673</v>
      </c>
      <c r="N18" s="13" t="s">
        <v>681</v>
      </c>
    </row>
    <row r="19" spans="1:14" ht="56.25" x14ac:dyDescent="0.25">
      <c r="A19" s="22" t="s">
        <v>657</v>
      </c>
      <c r="B19" s="13" t="s">
        <v>596</v>
      </c>
      <c r="C19" s="13" t="s">
        <v>597</v>
      </c>
      <c r="D19" s="16">
        <v>45106</v>
      </c>
      <c r="E19" s="22">
        <v>6</v>
      </c>
      <c r="F19" s="13" t="s">
        <v>658</v>
      </c>
      <c r="G19" s="13" t="s">
        <v>659</v>
      </c>
      <c r="H19" s="23">
        <v>33057</v>
      </c>
      <c r="I19" s="23">
        <v>33057</v>
      </c>
      <c r="J19" s="22" t="s">
        <v>215</v>
      </c>
      <c r="K19" s="13" t="s">
        <v>44</v>
      </c>
      <c r="L19" s="22">
        <v>2</v>
      </c>
      <c r="M19" s="22" t="s">
        <v>674</v>
      </c>
      <c r="N19" s="13" t="s">
        <v>682</v>
      </c>
    </row>
    <row r="20" spans="1:14" ht="67.5" x14ac:dyDescent="0.25">
      <c r="A20" s="22" t="s">
        <v>660</v>
      </c>
      <c r="B20" s="13" t="s">
        <v>596</v>
      </c>
      <c r="C20" s="13" t="s">
        <v>597</v>
      </c>
      <c r="D20" s="16">
        <v>45106</v>
      </c>
      <c r="E20" s="22">
        <v>6</v>
      </c>
      <c r="F20" s="13" t="s">
        <v>661</v>
      </c>
      <c r="G20" s="13" t="s">
        <v>662</v>
      </c>
      <c r="H20" s="23">
        <v>16528</v>
      </c>
      <c r="I20" s="22" t="s">
        <v>663</v>
      </c>
      <c r="J20" s="22" t="s">
        <v>587</v>
      </c>
      <c r="K20" s="13" t="s">
        <v>664</v>
      </c>
      <c r="L20" s="22">
        <v>3</v>
      </c>
      <c r="M20" s="22" t="s">
        <v>674</v>
      </c>
      <c r="N20" s="13" t="s">
        <v>682</v>
      </c>
    </row>
    <row r="21" spans="1:14" ht="90" x14ac:dyDescent="0.25">
      <c r="A21" s="17" t="s">
        <v>208</v>
      </c>
      <c r="B21" s="17" t="s">
        <v>595</v>
      </c>
      <c r="C21" s="17" t="s">
        <v>177</v>
      </c>
      <c r="D21" s="18">
        <v>45114</v>
      </c>
      <c r="E21" s="22">
        <v>1</v>
      </c>
      <c r="F21" s="17" t="s">
        <v>94</v>
      </c>
      <c r="G21" s="17" t="s">
        <v>608</v>
      </c>
      <c r="H21" s="19">
        <v>205000</v>
      </c>
      <c r="I21" s="20">
        <v>163292.38016528927</v>
      </c>
      <c r="J21" s="17" t="s">
        <v>321</v>
      </c>
      <c r="K21" s="17" t="s">
        <v>76</v>
      </c>
      <c r="L21" s="22">
        <v>2</v>
      </c>
      <c r="M21" s="22" t="s">
        <v>674</v>
      </c>
      <c r="N21" s="13" t="s">
        <v>683</v>
      </c>
    </row>
    <row r="22" spans="1:14" ht="56.25" x14ac:dyDescent="0.25">
      <c r="A22" s="17">
        <v>2023048</v>
      </c>
      <c r="B22" s="13" t="s">
        <v>596</v>
      </c>
      <c r="C22" s="17" t="s">
        <v>597</v>
      </c>
      <c r="D22" s="18">
        <v>45118</v>
      </c>
      <c r="E22" s="22">
        <v>6</v>
      </c>
      <c r="F22" s="17" t="s">
        <v>167</v>
      </c>
      <c r="G22" s="17" t="s">
        <v>606</v>
      </c>
      <c r="H22" s="19">
        <v>97520.661157024791</v>
      </c>
      <c r="I22" s="21">
        <v>97520.66</v>
      </c>
      <c r="J22" s="17" t="s">
        <v>225</v>
      </c>
      <c r="K22" s="17" t="s">
        <v>27</v>
      </c>
      <c r="L22" s="27">
        <v>2</v>
      </c>
      <c r="M22" s="22" t="s">
        <v>674</v>
      </c>
      <c r="N22" s="13" t="s">
        <v>684</v>
      </c>
    </row>
    <row r="23" spans="1:14" ht="56.25" x14ac:dyDescent="0.25">
      <c r="A23" s="17" t="s">
        <v>202</v>
      </c>
      <c r="B23" s="17" t="s">
        <v>595</v>
      </c>
      <c r="C23" s="17" t="s">
        <v>177</v>
      </c>
      <c r="D23" s="18">
        <v>45174</v>
      </c>
      <c r="E23" s="22">
        <v>1</v>
      </c>
      <c r="F23" s="17" t="s">
        <v>81</v>
      </c>
      <c r="G23" s="17" t="s">
        <v>607</v>
      </c>
      <c r="H23" s="19">
        <v>6611.5702479338843</v>
      </c>
      <c r="I23" s="20">
        <v>6440</v>
      </c>
      <c r="J23" s="17" t="s">
        <v>247</v>
      </c>
      <c r="K23" s="17" t="s">
        <v>69</v>
      </c>
      <c r="L23" s="22">
        <v>1</v>
      </c>
      <c r="M23" s="13" t="s">
        <v>673</v>
      </c>
      <c r="N23" s="26"/>
    </row>
    <row r="24" spans="1:14" ht="56.25" x14ac:dyDescent="0.25">
      <c r="A24" s="17" t="s">
        <v>203</v>
      </c>
      <c r="B24" s="17" t="s">
        <v>595</v>
      </c>
      <c r="C24" s="17" t="s">
        <v>177</v>
      </c>
      <c r="D24" s="18">
        <v>45174</v>
      </c>
      <c r="E24" s="22">
        <v>1</v>
      </c>
      <c r="F24" s="17" t="s">
        <v>81</v>
      </c>
      <c r="G24" s="17" t="s">
        <v>607</v>
      </c>
      <c r="H24" s="19">
        <v>111570.23140495869</v>
      </c>
      <c r="I24" s="20">
        <v>95500</v>
      </c>
      <c r="J24" s="17" t="s">
        <v>275</v>
      </c>
      <c r="K24" s="17" t="s">
        <v>87</v>
      </c>
      <c r="L24" s="22">
        <v>2</v>
      </c>
      <c r="M24" s="13" t="s">
        <v>673</v>
      </c>
      <c r="N24" s="26"/>
    </row>
    <row r="25" spans="1:14" ht="56.25" x14ac:dyDescent="0.25">
      <c r="A25" s="17" t="s">
        <v>204</v>
      </c>
      <c r="B25" s="17" t="s">
        <v>595</v>
      </c>
      <c r="C25" s="17" t="s">
        <v>177</v>
      </c>
      <c r="D25" s="18">
        <v>45174</v>
      </c>
      <c r="E25" s="22">
        <v>1</v>
      </c>
      <c r="F25" s="17" t="s">
        <v>81</v>
      </c>
      <c r="G25" s="17" t="s">
        <v>607</v>
      </c>
      <c r="H25" s="19">
        <v>55371.900826446283</v>
      </c>
      <c r="I25" s="20">
        <v>44563.32231404959</v>
      </c>
      <c r="J25" s="17" t="s">
        <v>503</v>
      </c>
      <c r="K25" s="17" t="s">
        <v>617</v>
      </c>
      <c r="L25" s="22">
        <v>2</v>
      </c>
      <c r="M25" s="13" t="s">
        <v>673</v>
      </c>
      <c r="N25" s="26"/>
    </row>
    <row r="26" spans="1:14" ht="56.25" x14ac:dyDescent="0.25">
      <c r="A26" s="17" t="s">
        <v>206</v>
      </c>
      <c r="B26" s="17" t="s">
        <v>595</v>
      </c>
      <c r="C26" s="17" t="s">
        <v>177</v>
      </c>
      <c r="D26" s="18">
        <v>45174</v>
      </c>
      <c r="E26" s="22">
        <v>2</v>
      </c>
      <c r="F26" s="17" t="s">
        <v>81</v>
      </c>
      <c r="G26" s="17" t="s">
        <v>607</v>
      </c>
      <c r="H26" s="19">
        <v>495867.76859504136</v>
      </c>
      <c r="I26" s="20">
        <v>478211.80165289261</v>
      </c>
      <c r="J26" s="17" t="s">
        <v>230</v>
      </c>
      <c r="K26" s="17" t="s">
        <v>619</v>
      </c>
      <c r="L26" s="22">
        <v>1</v>
      </c>
      <c r="M26" s="13" t="s">
        <v>673</v>
      </c>
      <c r="N26" s="26"/>
    </row>
    <row r="27" spans="1:14" ht="56.25" x14ac:dyDescent="0.25">
      <c r="A27" s="17" t="s">
        <v>205</v>
      </c>
      <c r="B27" s="17" t="s">
        <v>595</v>
      </c>
      <c r="C27" s="17" t="s">
        <v>177</v>
      </c>
      <c r="D27" s="18">
        <v>45175</v>
      </c>
      <c r="E27" s="22">
        <v>1</v>
      </c>
      <c r="F27" s="17" t="s">
        <v>81</v>
      </c>
      <c r="G27" s="17" t="s">
        <v>607</v>
      </c>
      <c r="H27" s="19">
        <v>63636.36363636364</v>
      </c>
      <c r="I27" s="20">
        <v>62797.867768595039</v>
      </c>
      <c r="J27" s="17" t="s">
        <v>541</v>
      </c>
      <c r="K27" s="17" t="s">
        <v>82</v>
      </c>
      <c r="L27" s="22">
        <v>1</v>
      </c>
      <c r="M27" s="13" t="s">
        <v>673</v>
      </c>
      <c r="N27" s="26"/>
    </row>
    <row r="28" spans="1:14" ht="56.25" x14ac:dyDescent="0.25">
      <c r="A28" s="17" t="s">
        <v>207</v>
      </c>
      <c r="B28" s="17" t="s">
        <v>595</v>
      </c>
      <c r="C28" s="17" t="s">
        <v>177</v>
      </c>
      <c r="D28" s="18">
        <v>45175</v>
      </c>
      <c r="E28" s="22">
        <v>2</v>
      </c>
      <c r="F28" s="17" t="s">
        <v>81</v>
      </c>
      <c r="G28" s="17" t="s">
        <v>607</v>
      </c>
      <c r="H28" s="19">
        <v>67768.586776859505</v>
      </c>
      <c r="I28" s="20">
        <v>62904</v>
      </c>
      <c r="J28" s="17" t="s">
        <v>400</v>
      </c>
      <c r="K28" s="17" t="s">
        <v>93</v>
      </c>
      <c r="L28" s="22">
        <v>1</v>
      </c>
      <c r="M28" s="13" t="s">
        <v>673</v>
      </c>
      <c r="N28" s="13"/>
    </row>
    <row r="29" spans="1:14" ht="45" x14ac:dyDescent="0.25">
      <c r="A29" s="17">
        <v>2023036</v>
      </c>
      <c r="B29" s="17" t="s">
        <v>595</v>
      </c>
      <c r="C29" s="17" t="s">
        <v>597</v>
      </c>
      <c r="D29" s="18">
        <v>45195</v>
      </c>
      <c r="E29" s="22">
        <v>3</v>
      </c>
      <c r="F29" s="17" t="s">
        <v>61</v>
      </c>
      <c r="G29" s="17" t="s">
        <v>599</v>
      </c>
      <c r="H29" s="19">
        <v>33057.85123966942</v>
      </c>
      <c r="I29" s="20">
        <v>29400</v>
      </c>
      <c r="J29" s="17" t="s">
        <v>550</v>
      </c>
      <c r="K29" s="17" t="s">
        <v>63</v>
      </c>
      <c r="L29" s="22">
        <v>9</v>
      </c>
      <c r="M29" s="22" t="s">
        <v>674</v>
      </c>
      <c r="N29" s="13" t="s">
        <v>685</v>
      </c>
    </row>
    <row r="30" spans="1:14" ht="45" x14ac:dyDescent="0.25">
      <c r="A30" s="17">
        <v>2023046</v>
      </c>
      <c r="B30" s="17" t="s">
        <v>595</v>
      </c>
      <c r="C30" s="17" t="s">
        <v>177</v>
      </c>
      <c r="D30" s="18">
        <v>45195</v>
      </c>
      <c r="E30" s="22">
        <v>3</v>
      </c>
      <c r="F30" s="17" t="s">
        <v>65</v>
      </c>
      <c r="G30" s="17" t="s">
        <v>600</v>
      </c>
      <c r="H30" s="19">
        <v>8264.4628099173551</v>
      </c>
      <c r="I30" s="20">
        <v>2905.0000000000005</v>
      </c>
      <c r="J30" s="17" t="s">
        <v>552</v>
      </c>
      <c r="K30" s="17" t="s">
        <v>36</v>
      </c>
      <c r="L30" s="22">
        <v>4</v>
      </c>
      <c r="M30" s="22" t="s">
        <v>674</v>
      </c>
      <c r="N30" s="13" t="s">
        <v>681</v>
      </c>
    </row>
    <row r="31" spans="1:14" ht="78.75" x14ac:dyDescent="0.25">
      <c r="A31" s="17">
        <v>2023031</v>
      </c>
      <c r="B31" s="17" t="s">
        <v>595</v>
      </c>
      <c r="C31" s="17" t="s">
        <v>597</v>
      </c>
      <c r="D31" s="18">
        <v>45197</v>
      </c>
      <c r="E31" s="22">
        <v>3</v>
      </c>
      <c r="F31" s="17" t="s">
        <v>97</v>
      </c>
      <c r="G31" s="17" t="s">
        <v>610</v>
      </c>
      <c r="H31" s="19">
        <v>23880</v>
      </c>
      <c r="I31" s="20">
        <v>21299</v>
      </c>
      <c r="J31" s="17" t="s">
        <v>503</v>
      </c>
      <c r="K31" s="17" t="s">
        <v>617</v>
      </c>
      <c r="L31" s="22">
        <v>2</v>
      </c>
      <c r="M31" s="22" t="s">
        <v>674</v>
      </c>
      <c r="N31" s="13" t="s">
        <v>686</v>
      </c>
    </row>
    <row r="32" spans="1:14" ht="45" x14ac:dyDescent="0.25">
      <c r="A32" s="17" t="s">
        <v>200</v>
      </c>
      <c r="B32" s="17" t="s">
        <v>595</v>
      </c>
      <c r="C32" s="17" t="s">
        <v>177</v>
      </c>
      <c r="D32" s="18">
        <v>45215</v>
      </c>
      <c r="E32" s="22">
        <v>1</v>
      </c>
      <c r="F32" s="17" t="s">
        <v>75</v>
      </c>
      <c r="G32" s="17" t="s">
        <v>604</v>
      </c>
      <c r="H32" s="19">
        <v>14800</v>
      </c>
      <c r="I32" s="20">
        <v>14700</v>
      </c>
      <c r="J32" s="17" t="s">
        <v>321</v>
      </c>
      <c r="K32" s="17" t="s">
        <v>76</v>
      </c>
      <c r="L32" s="22">
        <v>1</v>
      </c>
      <c r="M32" s="22" t="s">
        <v>674</v>
      </c>
      <c r="N32" s="26"/>
    </row>
    <row r="33" spans="1:14" ht="56.25" x14ac:dyDescent="0.25">
      <c r="A33" s="17">
        <v>2023011</v>
      </c>
      <c r="B33" s="17" t="s">
        <v>595</v>
      </c>
      <c r="C33" s="17" t="s">
        <v>597</v>
      </c>
      <c r="D33" s="18">
        <v>45222</v>
      </c>
      <c r="E33" s="22">
        <v>24</v>
      </c>
      <c r="F33" s="17" t="s">
        <v>95</v>
      </c>
      <c r="G33" s="17" t="s">
        <v>609</v>
      </c>
      <c r="H33" s="19">
        <v>2680000</v>
      </c>
      <c r="I33" s="20">
        <v>2680000</v>
      </c>
      <c r="J33" s="17" t="s">
        <v>548</v>
      </c>
      <c r="K33" s="17" t="s">
        <v>620</v>
      </c>
      <c r="L33" s="22">
        <v>2</v>
      </c>
      <c r="M33" s="13" t="s">
        <v>673</v>
      </c>
      <c r="N33" s="13" t="s">
        <v>687</v>
      </c>
    </row>
    <row r="34" spans="1:14" ht="90" x14ac:dyDescent="0.25">
      <c r="A34" s="17" t="s">
        <v>615</v>
      </c>
      <c r="B34" s="17" t="s">
        <v>595</v>
      </c>
      <c r="C34" s="17" t="s">
        <v>177</v>
      </c>
      <c r="D34" s="18">
        <v>45258</v>
      </c>
      <c r="E34" s="22">
        <v>1</v>
      </c>
      <c r="F34" s="17" t="s">
        <v>68</v>
      </c>
      <c r="G34" s="17" t="s">
        <v>602</v>
      </c>
      <c r="H34" s="19">
        <v>10800</v>
      </c>
      <c r="I34" s="20">
        <v>9644.8760330578516</v>
      </c>
      <c r="J34" s="17" t="s">
        <v>247</v>
      </c>
      <c r="K34" s="17" t="s">
        <v>69</v>
      </c>
      <c r="L34" s="22">
        <v>1</v>
      </c>
      <c r="M34" s="22" t="s">
        <v>674</v>
      </c>
      <c r="N34" s="13" t="s">
        <v>688</v>
      </c>
    </row>
    <row r="35" spans="1:14" ht="56.25" x14ac:dyDescent="0.25">
      <c r="A35" s="17">
        <v>2023006</v>
      </c>
      <c r="B35" s="17" t="s">
        <v>595</v>
      </c>
      <c r="C35" s="17" t="s">
        <v>177</v>
      </c>
      <c r="D35" s="18">
        <v>45263</v>
      </c>
      <c r="E35" s="22">
        <v>1</v>
      </c>
      <c r="F35" s="17" t="s">
        <v>18</v>
      </c>
      <c r="G35" s="17" t="s">
        <v>601</v>
      </c>
      <c r="H35" s="19">
        <v>268595.04132231406</v>
      </c>
      <c r="I35" s="20">
        <v>126266.63636363637</v>
      </c>
      <c r="J35" s="17" t="s">
        <v>564</v>
      </c>
      <c r="K35" s="17" t="s">
        <v>616</v>
      </c>
      <c r="L35" s="22">
        <v>2</v>
      </c>
      <c r="M35" s="13" t="s">
        <v>673</v>
      </c>
      <c r="N35" s="13" t="s">
        <v>689</v>
      </c>
    </row>
    <row r="36" spans="1:14" ht="56.25" x14ac:dyDescent="0.25">
      <c r="A36" s="17" t="s">
        <v>197</v>
      </c>
      <c r="B36" s="17" t="s">
        <v>595</v>
      </c>
      <c r="C36" s="17" t="s">
        <v>597</v>
      </c>
      <c r="D36" s="18">
        <v>45275</v>
      </c>
      <c r="E36" s="22">
        <v>24</v>
      </c>
      <c r="F36" s="17" t="s">
        <v>72</v>
      </c>
      <c r="G36" s="17" t="s">
        <v>603</v>
      </c>
      <c r="H36" s="19">
        <v>5000000</v>
      </c>
      <c r="I36" s="20">
        <v>4745000</v>
      </c>
      <c r="J36" s="17" t="s">
        <v>565</v>
      </c>
      <c r="K36" s="17" t="s">
        <v>73</v>
      </c>
      <c r="L36" s="22">
        <v>1</v>
      </c>
      <c r="M36" s="13" t="s">
        <v>673</v>
      </c>
      <c r="N36" s="13" t="s">
        <v>691</v>
      </c>
    </row>
    <row r="37" spans="1:14" ht="101.25" x14ac:dyDescent="0.25">
      <c r="A37" s="17" t="s">
        <v>612</v>
      </c>
      <c r="B37" s="17" t="s">
        <v>595</v>
      </c>
      <c r="C37" s="17" t="s">
        <v>177</v>
      </c>
      <c r="D37" s="18">
        <v>45278</v>
      </c>
      <c r="E37" s="22">
        <v>12</v>
      </c>
      <c r="F37" s="17" t="s">
        <v>51</v>
      </c>
      <c r="G37" s="17" t="s">
        <v>613</v>
      </c>
      <c r="H37" s="19">
        <v>848547</v>
      </c>
      <c r="I37" s="20">
        <v>825189.9338842975</v>
      </c>
      <c r="J37" s="17" t="s">
        <v>566</v>
      </c>
      <c r="K37" s="17" t="s">
        <v>618</v>
      </c>
      <c r="L37" s="22">
        <v>2</v>
      </c>
      <c r="M37" s="13" t="s">
        <v>673</v>
      </c>
      <c r="N37" s="13" t="s">
        <v>690</v>
      </c>
    </row>
    <row r="38" spans="1:14" ht="33.75" x14ac:dyDescent="0.25">
      <c r="A38" s="17" t="s">
        <v>198</v>
      </c>
      <c r="B38" s="17" t="s">
        <v>595</v>
      </c>
      <c r="C38" s="17" t="s">
        <v>597</v>
      </c>
      <c r="D38" s="18">
        <v>45281</v>
      </c>
      <c r="E38" s="22">
        <v>36</v>
      </c>
      <c r="F38" s="17" t="s">
        <v>57</v>
      </c>
      <c r="G38" s="17" t="s">
        <v>598</v>
      </c>
      <c r="H38" s="19">
        <v>371900.82644628099</v>
      </c>
      <c r="I38" s="20">
        <v>297000</v>
      </c>
      <c r="J38" s="17" t="s">
        <v>580</v>
      </c>
      <c r="K38" s="17" t="s">
        <v>58</v>
      </c>
      <c r="L38" s="22">
        <v>6</v>
      </c>
      <c r="M38" s="13" t="s">
        <v>673</v>
      </c>
      <c r="N38" s="26"/>
    </row>
    <row r="39" spans="1:14" ht="45" x14ac:dyDescent="0.25">
      <c r="A39" s="17" t="s">
        <v>201</v>
      </c>
      <c r="B39" s="17" t="s">
        <v>595</v>
      </c>
      <c r="C39" s="17" t="s">
        <v>597</v>
      </c>
      <c r="D39" s="18">
        <v>45281</v>
      </c>
      <c r="E39" s="22">
        <v>36</v>
      </c>
      <c r="F39" s="17" t="s">
        <v>79</v>
      </c>
      <c r="G39" s="17" t="s">
        <v>605</v>
      </c>
      <c r="H39" s="19">
        <v>115702.43801652893</v>
      </c>
      <c r="I39" s="20">
        <v>115702.43801652893</v>
      </c>
      <c r="J39" s="17" t="s">
        <v>580</v>
      </c>
      <c r="K39" s="17" t="s">
        <v>58</v>
      </c>
      <c r="L39" s="22">
        <v>6</v>
      </c>
      <c r="M39" s="22" t="s">
        <v>674</v>
      </c>
      <c r="N39" s="13" t="s">
        <v>692</v>
      </c>
    </row>
  </sheetData>
  <autoFilter ref="A3:K3" xr:uid="{AFAD5515-999A-423B-9916-6969A63AC365}">
    <sortState xmlns:xlrd2="http://schemas.microsoft.com/office/spreadsheetml/2017/richdata2" ref="A4:K39">
      <sortCondition ref="D3"/>
    </sortState>
  </autoFilter>
  <mergeCells count="11">
    <mergeCell ref="B1:B2"/>
    <mergeCell ref="C1:C2"/>
    <mergeCell ref="D1:D2"/>
    <mergeCell ref="I1:I2"/>
    <mergeCell ref="N1:N2"/>
    <mergeCell ref="F1:G2"/>
    <mergeCell ref="O1:O2"/>
    <mergeCell ref="E1:E2"/>
    <mergeCell ref="M1:M2"/>
    <mergeCell ref="L1:L2"/>
    <mergeCell ref="J1:K2"/>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7</vt:i4>
      </vt:variant>
    </vt:vector>
  </HeadingPairs>
  <TitlesOfParts>
    <vt:vector size="7" baseType="lpstr">
      <vt:lpstr>Exp2023</vt:lpstr>
      <vt:lpstr>EXP_filtrado</vt:lpstr>
      <vt:lpstr>EXP2023_2ºtrimestre</vt:lpstr>
      <vt:lpstr>Proveedores</vt:lpstr>
      <vt:lpstr>MENORES 2024</vt:lpstr>
      <vt:lpstr>ESP2024_CCASA_PRO</vt:lpstr>
      <vt:lpstr>Exp2023_anual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Echeverria Ruiz, Kristina</dc:creator>
  <cp:lastModifiedBy>Arias Lopez de Lacalle, Arrate</cp:lastModifiedBy>
  <dcterms:created xsi:type="dcterms:W3CDTF">2024-01-12T11:29:51Z</dcterms:created>
  <dcterms:modified xsi:type="dcterms:W3CDTF">2025-03-06T16:23:01Z</dcterms:modified>
</cp:coreProperties>
</file>